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149\Downloads\"/>
    </mc:Choice>
  </mc:AlternateContent>
  <bookViews>
    <workbookView xWindow="0" yWindow="0" windowWidth="24000" windowHeight="9735"/>
  </bookViews>
  <sheets>
    <sheet name="факт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2" i="2" l="1"/>
  <c r="I222" i="2"/>
  <c r="H222" i="2"/>
  <c r="G222" i="2"/>
  <c r="F222" i="2"/>
  <c r="H214" i="2"/>
  <c r="J213" i="2"/>
  <c r="I213" i="2"/>
  <c r="H213" i="2"/>
  <c r="G213" i="2"/>
  <c r="F213" i="2"/>
  <c r="J203" i="2"/>
  <c r="J214" i="2" s="1"/>
  <c r="I203" i="2"/>
  <c r="I214" i="2" s="1"/>
  <c r="H203" i="2"/>
  <c r="G203" i="2"/>
  <c r="G214" i="2" s="1"/>
  <c r="F203" i="2"/>
  <c r="F214" i="2" s="1"/>
  <c r="G195" i="2"/>
  <c r="J194" i="2"/>
  <c r="I194" i="2"/>
  <c r="H194" i="2"/>
  <c r="G194" i="2"/>
  <c r="F194" i="2"/>
  <c r="J184" i="2"/>
  <c r="J195" i="2" s="1"/>
  <c r="I184" i="2"/>
  <c r="I195" i="2" s="1"/>
  <c r="H184" i="2"/>
  <c r="H195" i="2" s="1"/>
  <c r="G184" i="2"/>
  <c r="F184" i="2"/>
  <c r="F195" i="2" s="1"/>
  <c r="J176" i="2"/>
  <c r="F176" i="2"/>
  <c r="J175" i="2"/>
  <c r="I175" i="2"/>
  <c r="H175" i="2"/>
  <c r="G175" i="2"/>
  <c r="F175" i="2"/>
  <c r="J165" i="2"/>
  <c r="I165" i="2"/>
  <c r="I176" i="2" s="1"/>
  <c r="H165" i="2"/>
  <c r="H176" i="2" s="1"/>
  <c r="G165" i="2"/>
  <c r="G176" i="2" s="1"/>
  <c r="F165" i="2"/>
  <c r="I157" i="2"/>
  <c r="J156" i="2"/>
  <c r="I156" i="2"/>
  <c r="H156" i="2"/>
  <c r="G156" i="2"/>
  <c r="F156" i="2"/>
  <c r="J146" i="2"/>
  <c r="J157" i="2" s="1"/>
  <c r="I146" i="2"/>
  <c r="H146" i="2"/>
  <c r="H157" i="2" s="1"/>
  <c r="G146" i="2"/>
  <c r="G157" i="2" s="1"/>
  <c r="F146" i="2"/>
  <c r="F157" i="2" s="1"/>
  <c r="H138" i="2"/>
  <c r="J137" i="2"/>
  <c r="I137" i="2"/>
  <c r="H137" i="2"/>
  <c r="G137" i="2"/>
  <c r="F137" i="2"/>
  <c r="J127" i="2"/>
  <c r="J138" i="2" s="1"/>
  <c r="I127" i="2"/>
  <c r="I138" i="2" s="1"/>
  <c r="H127" i="2"/>
  <c r="G127" i="2"/>
  <c r="G138" i="2" s="1"/>
  <c r="F127" i="2"/>
  <c r="F138" i="2" s="1"/>
  <c r="J118" i="2"/>
  <c r="I118" i="2"/>
  <c r="H118" i="2"/>
  <c r="G118" i="2"/>
  <c r="G119" i="2" s="1"/>
  <c r="F118" i="2"/>
  <c r="J108" i="2"/>
  <c r="J119" i="2" s="1"/>
  <c r="I108" i="2"/>
  <c r="H108" i="2"/>
  <c r="H119" i="2" s="1"/>
  <c r="G108" i="2"/>
  <c r="F108" i="2"/>
  <c r="F119" i="2" s="1"/>
  <c r="J100" i="2"/>
  <c r="F100" i="2"/>
  <c r="J99" i="2"/>
  <c r="I99" i="2"/>
  <c r="H99" i="2"/>
  <c r="G99" i="2"/>
  <c r="F99" i="2"/>
  <c r="J89" i="2"/>
  <c r="I89" i="2"/>
  <c r="I100" i="2" s="1"/>
  <c r="H89" i="2"/>
  <c r="H100" i="2" s="1"/>
  <c r="G89" i="2"/>
  <c r="G100" i="2" s="1"/>
  <c r="F89" i="2"/>
  <c r="I81" i="2"/>
  <c r="J80" i="2"/>
  <c r="I80" i="2"/>
  <c r="H80" i="2"/>
  <c r="G80" i="2"/>
  <c r="F80" i="2"/>
  <c r="J70" i="2"/>
  <c r="J81" i="2" s="1"/>
  <c r="I70" i="2"/>
  <c r="H70" i="2"/>
  <c r="H81" i="2" s="1"/>
  <c r="G70" i="2"/>
  <c r="G81" i="2" s="1"/>
  <c r="F70" i="2"/>
  <c r="F81" i="2" s="1"/>
  <c r="H62" i="2"/>
  <c r="J61" i="2"/>
  <c r="I61" i="2"/>
  <c r="H61" i="2"/>
  <c r="G61" i="2"/>
  <c r="F61" i="2"/>
  <c r="J51" i="2"/>
  <c r="J62" i="2" s="1"/>
  <c r="I51" i="2"/>
  <c r="I62" i="2" s="1"/>
  <c r="H51" i="2"/>
  <c r="G51" i="2"/>
  <c r="G62" i="2" s="1"/>
  <c r="F51" i="2"/>
  <c r="F62" i="2" s="1"/>
  <c r="G43" i="2"/>
  <c r="J42" i="2"/>
  <c r="I42" i="2"/>
  <c r="H42" i="2"/>
  <c r="G42" i="2"/>
  <c r="F42" i="2"/>
  <c r="J32" i="2"/>
  <c r="J43" i="2" s="1"/>
  <c r="I32" i="2"/>
  <c r="I43" i="2" s="1"/>
  <c r="H32" i="2"/>
  <c r="H43" i="2" s="1"/>
  <c r="G32" i="2"/>
  <c r="F32" i="2"/>
  <c r="F43" i="2" s="1"/>
  <c r="J24" i="2"/>
  <c r="F24" i="2"/>
  <c r="J23" i="2"/>
  <c r="I23" i="2"/>
  <c r="H23" i="2"/>
  <c r="G23" i="2"/>
  <c r="F23" i="2"/>
  <c r="J13" i="2"/>
  <c r="I13" i="2"/>
  <c r="I24" i="2" s="1"/>
  <c r="H13" i="2"/>
  <c r="H24" i="2" s="1"/>
  <c r="G13" i="2"/>
  <c r="G24" i="2" s="1"/>
  <c r="F13" i="2"/>
  <c r="I119" i="2" l="1"/>
  <c r="B214" i="2"/>
  <c r="A214" i="2"/>
  <c r="L213" i="2"/>
  <c r="A204" i="2"/>
  <c r="L203" i="2"/>
  <c r="B119" i="2"/>
  <c r="A119" i="2"/>
  <c r="L118" i="2"/>
  <c r="A109" i="2"/>
  <c r="L108" i="2"/>
  <c r="L127" i="2"/>
  <c r="A128" i="2"/>
  <c r="B128" i="2"/>
  <c r="L137" i="2"/>
  <c r="L138" i="2" s="1"/>
  <c r="A138" i="2"/>
  <c r="B138" i="2"/>
  <c r="L146" i="2"/>
  <c r="A147" i="2"/>
  <c r="B147" i="2"/>
  <c r="L156" i="2"/>
  <c r="L157" i="2" s="1"/>
  <c r="A157" i="2"/>
  <c r="B157" i="2"/>
  <c r="L165" i="2"/>
  <c r="A166" i="2"/>
  <c r="B166" i="2"/>
  <c r="L175" i="2"/>
  <c r="L176" i="2" s="1"/>
  <c r="A176" i="2"/>
  <c r="B176" i="2"/>
  <c r="L222" i="2"/>
  <c r="A223" i="2"/>
  <c r="F232" i="2"/>
  <c r="G232" i="2"/>
  <c r="H232" i="2"/>
  <c r="I232" i="2"/>
  <c r="I233" i="2" s="1"/>
  <c r="J232" i="2"/>
  <c r="L232" i="2"/>
  <c r="A233" i="2"/>
  <c r="B233" i="2"/>
  <c r="L184" i="2"/>
  <c r="A185" i="2"/>
  <c r="B185" i="2"/>
  <c r="L194" i="2"/>
  <c r="A195" i="2"/>
  <c r="B195" i="2"/>
  <c r="B100" i="2"/>
  <c r="A100" i="2"/>
  <c r="L99" i="2"/>
  <c r="B90" i="2"/>
  <c r="A90" i="2"/>
  <c r="L89" i="2"/>
  <c r="B81" i="2"/>
  <c r="A81" i="2"/>
  <c r="L80" i="2"/>
  <c r="B71" i="2"/>
  <c r="A71" i="2"/>
  <c r="L70" i="2"/>
  <c r="B62" i="2"/>
  <c r="A62" i="2"/>
  <c r="L61" i="2"/>
  <c r="B52" i="2"/>
  <c r="A52" i="2"/>
  <c r="L51" i="2"/>
  <c r="B43" i="2"/>
  <c r="A43" i="2"/>
  <c r="L42" i="2"/>
  <c r="B33" i="2"/>
  <c r="A33" i="2"/>
  <c r="L32" i="2"/>
  <c r="B24" i="2"/>
  <c r="A24" i="2"/>
  <c r="L23" i="2"/>
  <c r="B14" i="2"/>
  <c r="A14" i="2"/>
  <c r="L13" i="2"/>
  <c r="J233" i="2" l="1"/>
  <c r="F233" i="2"/>
  <c r="L195" i="2"/>
  <c r="L100" i="2"/>
  <c r="L81" i="2"/>
  <c r="H233" i="2"/>
  <c r="L24" i="2"/>
  <c r="L233" i="2"/>
  <c r="G233" i="2"/>
  <c r="L214" i="2"/>
  <c r="L119" i="2"/>
  <c r="L62" i="2"/>
  <c r="L43" i="2"/>
  <c r="F234" i="2" l="1"/>
  <c r="G234" i="2"/>
  <c r="J234" i="2"/>
  <c r="I234" i="2"/>
  <c r="H234" i="2"/>
  <c r="L234" i="2"/>
</calcChain>
</file>

<file path=xl/sharedStrings.xml><?xml version="1.0" encoding="utf-8"?>
<sst xmlns="http://schemas.openxmlformats.org/spreadsheetml/2006/main" count="318" uniqueCount="91">
  <si>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</si>
  <si>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</si>
  <si>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</si>
  <si>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</si>
  <si>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</si>
  <si>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</si>
  <si>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</si>
  <si>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</si>
  <si>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</si>
  <si>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</si>
  <si>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</si>
  <si>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</si>
  <si>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</si>
  <si>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</si>
  <si>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</si>
  <si>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</si>
  <si>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</si>
  <si>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</si>
  <si>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</si>
  <si>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</si>
  <si>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</si>
  <si>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</si>
  <si>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</si>
  <si>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</si>
  <si>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</si>
  <si>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</si>
  <si>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</si>
  <si>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</si>
  <si>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</si>
  <si>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</si>
  <si>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</si>
  <si>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</si>
  <si>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</si>
  <si>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</si>
  <si>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</si>
  <si>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</si>
  <si>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</si>
  <si>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</si>
  <si>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</si>
  <si>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</si>
  <si>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соус </t>
  </si>
  <si>
    <t>Соус</t>
  </si>
  <si>
    <t>Клецки</t>
  </si>
  <si>
    <t>сладкое</t>
  </si>
  <si>
    <t>Суп крестьянский с крупой</t>
  </si>
  <si>
    <t>Макаронные изделия отварные</t>
  </si>
  <si>
    <t>Котлета «Геркулес» с соусом</t>
  </si>
  <si>
    <t>Чай с сахаром</t>
  </si>
  <si>
    <t xml:space="preserve">Хлеб пшеничный </t>
  </si>
  <si>
    <t xml:space="preserve">Хлеб ржано-пшеничный </t>
  </si>
  <si>
    <t>134</t>
  </si>
  <si>
    <t>300</t>
  </si>
  <si>
    <t>ПП</t>
  </si>
  <si>
    <t>макаронные изделия отварные</t>
  </si>
  <si>
    <t>Рассольник ленинградский</t>
  </si>
  <si>
    <t>Суп картофельный с макаронными изделиями</t>
  </si>
  <si>
    <t xml:space="preserve">Жаркое по-домашнему </t>
  </si>
  <si>
    <t>Напиток из шиповника</t>
  </si>
  <si>
    <t>Уха со взбитым яйцом с рыбой</t>
  </si>
  <si>
    <t>борщ с капустой и картофелем</t>
  </si>
  <si>
    <t>Рассольник Ленинградский</t>
  </si>
  <si>
    <t>Компот из сухофруктов</t>
  </si>
  <si>
    <t>котлета Детская с соусом</t>
  </si>
  <si>
    <t>каша пшеничная вязкая (гарнир)</t>
  </si>
  <si>
    <t>плов из курицы</t>
  </si>
  <si>
    <t>картофельное пюре</t>
  </si>
  <si>
    <t>компот из сухофруктов</t>
  </si>
  <si>
    <t>каша гречневая вязская (гарнир)</t>
  </si>
  <si>
    <t>котлета рыбная нептун с соусом</t>
  </si>
  <si>
    <t>Каша пшённая вязкая (гарнир)</t>
  </si>
  <si>
    <t>борщ  с капустой и картофелем</t>
  </si>
  <si>
    <t>гуляш из курицы</t>
  </si>
  <si>
    <t>рис припущенный</t>
  </si>
  <si>
    <t>икра кабачковая</t>
  </si>
  <si>
    <t>салат картофельный</t>
  </si>
  <si>
    <t>суп картофельный с бобовыми</t>
  </si>
  <si>
    <t>салат из квашенной капусты с раст маслом</t>
  </si>
  <si>
    <t>горошек консервированный порционно</t>
  </si>
  <si>
    <t>салат из соленых огурцов с луком</t>
  </si>
  <si>
    <t>Суп картофельный с  клецками</t>
  </si>
  <si>
    <t>пюре из бобовых с маслом</t>
  </si>
  <si>
    <t>винегерет овощной</t>
  </si>
  <si>
    <t>щи из свежей капусты с картофелем</t>
  </si>
  <si>
    <t>тефтели мясные с рисом в соусе</t>
  </si>
  <si>
    <t>Голубцы "Уралочка"</t>
  </si>
  <si>
    <t>котлета Загадка из курицы с соусом</t>
  </si>
  <si>
    <t>салат из свеклы с сыром</t>
  </si>
  <si>
    <t>салат из свеклы с р/маслом</t>
  </si>
  <si>
    <t>салат Степной</t>
  </si>
  <si>
    <t>Егорова О.И.</t>
  </si>
  <si>
    <t>МОУ СОШ д. Нижние Юри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</si>
</sst>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2" fontId="2" fillId="0" borderId="10" xfId="0" applyNumberFormat="1" applyFont="1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0" borderId="25" xfId="0" applyFont="1" applyBorder="1" applyAlignment="1">
      <alignment horizontal="center" vertical="top" wrapText="1"/>
    </xf>
    <xf numFmtId="0" fontId="0" fillId="0" borderId="25" xfId="0" applyBorder="1" applyAlignment="1">
      <alignment horizontal="center" vertical="top"/>
    </xf>
    <xf numFmtId="0" fontId="2" fillId="3" borderId="19" xfId="0" applyFont="1" applyFill="1" applyBorder="1" applyAlignment="1">
      <alignment horizontal="center" vertical="top" wrapText="1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0" borderId="27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vertical="top" wrapText="1"/>
    </xf>
    <xf numFmtId="3" fontId="0" fillId="0" borderId="25" xfId="0" applyNumberFormat="1" applyBorder="1" applyAlignment="1">
      <alignment horizontal="center" vertical="top"/>
    </xf>
    <xf numFmtId="0" fontId="2" fillId="0" borderId="21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4"/>
  <sheetViews>
    <sheetView tabSelected="1" workbookViewId="0">
      <selection activeCell="M234" sqref="M23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90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3" t="s">
        <v>6</v>
      </c>
      <c r="C2" s="2"/>
      <c r="G2" s="2" t="s">
        <v>18</v>
      </c>
      <c r="H2" s="56" t="s">
        <v>89</v>
      </c>
      <c r="I2" s="56"/>
      <c r="J2" s="56"/>
      <c r="K2" s="56"/>
    </row>
    <row r="3" spans="1:12" x14ac:dyDescent="0.2">
      <c r="A3" s="4" t="s">
        <v>8</v>
      </c>
      <c r="C3" s="2"/>
      <c r="D3" s="3"/>
      <c r="E3" s="36" t="s">
        <v>9</v>
      </c>
      <c r="G3" s="2" t="s">
        <v>19</v>
      </c>
      <c r="H3" s="44"/>
      <c r="I3" s="44"/>
      <c r="J3" s="45">
        <v>2025</v>
      </c>
      <c r="K3" s="1"/>
    </row>
    <row r="4" spans="1:12" ht="13.5" thickBot="1" x14ac:dyDescent="0.25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 x14ac:dyDescent="0.25">
      <c r="A5" s="41" t="s">
        <v>14</v>
      </c>
      <c r="B5" s="42" t="s">
        <v>15</v>
      </c>
      <c r="C5" s="34" t="s">
        <v>0</v>
      </c>
      <c r="D5" s="34" t="s">
        <v>13</v>
      </c>
      <c r="E5" s="34" t="s">
        <v>12</v>
      </c>
      <c r="F5" s="34" t="s">
        <v>34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7"/>
      <c r="F6" s="38"/>
      <c r="G6" s="38"/>
      <c r="H6" s="38"/>
      <c r="I6" s="38"/>
      <c r="J6" s="38"/>
      <c r="K6" s="63"/>
      <c r="L6" s="68"/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64"/>
      <c r="L7" s="69"/>
    </row>
    <row r="8" spans="1:12" ht="15" x14ac:dyDescent="0.25">
      <c r="A8" s="23"/>
      <c r="B8" s="15"/>
      <c r="C8" s="11"/>
      <c r="D8" s="7" t="s">
        <v>22</v>
      </c>
      <c r="E8" s="39"/>
      <c r="F8" s="40"/>
      <c r="G8" s="40"/>
      <c r="H8" s="40"/>
      <c r="I8" s="40"/>
      <c r="J8" s="40"/>
      <c r="K8" s="64"/>
      <c r="L8" s="69"/>
    </row>
    <row r="9" spans="1:12" ht="15" x14ac:dyDescent="0.25">
      <c r="A9" s="23"/>
      <c r="B9" s="15"/>
      <c r="C9" s="11"/>
      <c r="D9" s="7" t="s">
        <v>23</v>
      </c>
      <c r="E9" s="39"/>
      <c r="F9" s="40"/>
      <c r="G9" s="40"/>
      <c r="H9" s="40"/>
      <c r="I9" s="40"/>
      <c r="J9" s="40"/>
      <c r="K9" s="64"/>
      <c r="L9" s="69"/>
    </row>
    <row r="10" spans="1:12" ht="15" x14ac:dyDescent="0.2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64"/>
      <c r="L10" s="69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64"/>
      <c r="L11" s="69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64"/>
      <c r="L12" s="69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65"/>
      <c r="L13" s="70">
        <f t="shared" ref="L13" si="1">SUM(L6:L12)</f>
        <v>0</v>
      </c>
    </row>
    <row r="14" spans="1:12" ht="15" x14ac:dyDescent="0.2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46" t="s">
        <v>73</v>
      </c>
      <c r="F14" s="47">
        <v>60</v>
      </c>
      <c r="G14" s="47">
        <v>0.75</v>
      </c>
      <c r="H14" s="47">
        <v>4.2</v>
      </c>
      <c r="I14" s="47">
        <v>4.2</v>
      </c>
      <c r="J14" s="47">
        <v>57</v>
      </c>
      <c r="K14" s="66">
        <v>1046</v>
      </c>
      <c r="L14" s="69">
        <v>10</v>
      </c>
    </row>
    <row r="15" spans="1:12" ht="15" x14ac:dyDescent="0.25">
      <c r="A15" s="23"/>
      <c r="B15" s="15"/>
      <c r="C15" s="11"/>
      <c r="D15" s="7" t="s">
        <v>27</v>
      </c>
      <c r="E15" s="46" t="s">
        <v>44</v>
      </c>
      <c r="F15" s="47">
        <v>200</v>
      </c>
      <c r="G15" s="47">
        <v>2.08</v>
      </c>
      <c r="H15" s="47">
        <v>4.24</v>
      </c>
      <c r="I15" s="47">
        <v>11.44</v>
      </c>
      <c r="J15" s="47">
        <v>92.8</v>
      </c>
      <c r="K15" s="66" t="s">
        <v>50</v>
      </c>
      <c r="L15" s="69">
        <v>20.25</v>
      </c>
    </row>
    <row r="16" spans="1:12" ht="15" x14ac:dyDescent="0.25">
      <c r="A16" s="23"/>
      <c r="B16" s="15"/>
      <c r="C16" s="11"/>
      <c r="D16" s="7" t="s">
        <v>28</v>
      </c>
      <c r="E16" s="46" t="s">
        <v>46</v>
      </c>
      <c r="F16" s="47">
        <v>90</v>
      </c>
      <c r="G16" s="47">
        <v>11.42</v>
      </c>
      <c r="H16" s="47">
        <v>12.81</v>
      </c>
      <c r="I16" s="47">
        <v>10.5</v>
      </c>
      <c r="J16" s="47">
        <v>208.71</v>
      </c>
      <c r="K16" s="66">
        <v>79</v>
      </c>
      <c r="L16" s="69">
        <v>45.5</v>
      </c>
    </row>
    <row r="17" spans="1:12" ht="15" x14ac:dyDescent="0.25">
      <c r="A17" s="23"/>
      <c r="B17" s="15"/>
      <c r="C17" s="11"/>
      <c r="D17" s="7" t="s">
        <v>29</v>
      </c>
      <c r="E17" s="46" t="s">
        <v>53</v>
      </c>
      <c r="F17" s="47">
        <v>150</v>
      </c>
      <c r="G17" s="47">
        <v>5.25</v>
      </c>
      <c r="H17" s="47">
        <v>6.15</v>
      </c>
      <c r="I17" s="47">
        <v>35.25</v>
      </c>
      <c r="J17" s="47">
        <v>220.5</v>
      </c>
      <c r="K17" s="66">
        <v>97</v>
      </c>
      <c r="L17" s="69">
        <v>10.8</v>
      </c>
    </row>
    <row r="18" spans="1:12" ht="15" x14ac:dyDescent="0.25">
      <c r="A18" s="23"/>
      <c r="B18" s="15"/>
      <c r="C18" s="11"/>
      <c r="D18" s="7" t="s">
        <v>30</v>
      </c>
      <c r="E18" s="46" t="s">
        <v>66</v>
      </c>
      <c r="F18" s="47">
        <v>200</v>
      </c>
      <c r="G18" s="47">
        <v>0.42</v>
      </c>
      <c r="H18" s="47">
        <v>0.02</v>
      </c>
      <c r="I18" s="47">
        <v>26.84</v>
      </c>
      <c r="J18" s="47">
        <v>102.5</v>
      </c>
      <c r="K18" s="66">
        <v>153</v>
      </c>
      <c r="L18" s="69">
        <v>6.5</v>
      </c>
    </row>
    <row r="19" spans="1:12" ht="15" x14ac:dyDescent="0.25">
      <c r="A19" s="23"/>
      <c r="B19" s="15"/>
      <c r="C19" s="11"/>
      <c r="D19" s="7" t="s">
        <v>31</v>
      </c>
      <c r="E19" s="46" t="s">
        <v>48</v>
      </c>
      <c r="F19" s="47">
        <v>30</v>
      </c>
      <c r="G19" s="47">
        <v>2.2799999999999998</v>
      </c>
      <c r="H19" s="47">
        <v>0.24</v>
      </c>
      <c r="I19" s="47">
        <v>14.76</v>
      </c>
      <c r="J19" s="47">
        <v>70.319999999999993</v>
      </c>
      <c r="K19" s="66" t="s">
        <v>52</v>
      </c>
      <c r="L19" s="69">
        <v>4.2</v>
      </c>
    </row>
    <row r="20" spans="1:12" ht="15" x14ac:dyDescent="0.25">
      <c r="A20" s="23"/>
      <c r="B20" s="15"/>
      <c r="C20" s="11"/>
      <c r="D20" s="7" t="s">
        <v>32</v>
      </c>
      <c r="E20" s="46" t="s">
        <v>49</v>
      </c>
      <c r="F20" s="47">
        <v>30</v>
      </c>
      <c r="G20" s="47">
        <v>1.68</v>
      </c>
      <c r="H20" s="47"/>
      <c r="I20" s="47">
        <v>14.82</v>
      </c>
      <c r="J20" s="47">
        <v>69.900000000000006</v>
      </c>
      <c r="K20" s="66" t="s">
        <v>52</v>
      </c>
      <c r="L20" s="69">
        <v>4</v>
      </c>
    </row>
    <row r="21" spans="1:12" ht="15" x14ac:dyDescent="0.25">
      <c r="A21" s="23"/>
      <c r="B21" s="15"/>
      <c r="C21" s="11"/>
      <c r="D21" s="6" t="s">
        <v>40</v>
      </c>
      <c r="E21" s="39"/>
      <c r="F21" s="40"/>
      <c r="G21" s="40"/>
      <c r="H21" s="40"/>
      <c r="I21" s="40"/>
      <c r="J21" s="40"/>
      <c r="K21" s="64"/>
      <c r="L21" s="69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64"/>
      <c r="L22" s="69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23.880000000000003</v>
      </c>
      <c r="H23" s="19">
        <f t="shared" si="2"/>
        <v>27.659999999999997</v>
      </c>
      <c r="I23" s="19">
        <f t="shared" si="2"/>
        <v>117.81</v>
      </c>
      <c r="J23" s="19">
        <f t="shared" si="2"/>
        <v>821.7299999999999</v>
      </c>
      <c r="K23" s="65"/>
      <c r="L23" s="70">
        <f t="shared" ref="L23" si="3">SUM(L14:L22)</f>
        <v>101.25</v>
      </c>
    </row>
    <row r="24" spans="1:12" ht="15.75" thickBot="1" x14ac:dyDescent="0.25">
      <c r="A24" s="28">
        <f>A6</f>
        <v>1</v>
      </c>
      <c r="B24" s="29">
        <f>B6</f>
        <v>1</v>
      </c>
      <c r="C24" s="52" t="s">
        <v>4</v>
      </c>
      <c r="D24" s="53"/>
      <c r="E24" s="30"/>
      <c r="F24" s="31">
        <f>F13+F23</f>
        <v>760</v>
      </c>
      <c r="G24" s="31">
        <f t="shared" ref="G24:J24" si="4">G13+G23</f>
        <v>23.880000000000003</v>
      </c>
      <c r="H24" s="31">
        <f t="shared" si="4"/>
        <v>27.659999999999997</v>
      </c>
      <c r="I24" s="31">
        <f t="shared" si="4"/>
        <v>117.81</v>
      </c>
      <c r="J24" s="31">
        <f t="shared" si="4"/>
        <v>821.7299999999999</v>
      </c>
      <c r="K24" s="67"/>
      <c r="L24" s="71">
        <f t="shared" ref="L24" si="5">L13+L23</f>
        <v>101.25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7"/>
      <c r="F25" s="38"/>
      <c r="G25" s="38"/>
      <c r="H25" s="38"/>
      <c r="I25" s="38"/>
      <c r="J25" s="38"/>
      <c r="K25" s="63"/>
      <c r="L25" s="68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64"/>
      <c r="L26" s="69"/>
    </row>
    <row r="27" spans="1:12" ht="15" x14ac:dyDescent="0.25">
      <c r="A27" s="14"/>
      <c r="B27" s="15"/>
      <c r="C27" s="11"/>
      <c r="D27" s="7" t="s">
        <v>22</v>
      </c>
      <c r="E27" s="39"/>
      <c r="F27" s="40"/>
      <c r="G27" s="40"/>
      <c r="H27" s="40"/>
      <c r="I27" s="40"/>
      <c r="J27" s="40"/>
      <c r="K27" s="64"/>
      <c r="L27" s="69"/>
    </row>
    <row r="28" spans="1:12" ht="15" x14ac:dyDescent="0.25">
      <c r="A28" s="14"/>
      <c r="B28" s="15"/>
      <c r="C28" s="11"/>
      <c r="D28" s="7" t="s">
        <v>23</v>
      </c>
      <c r="E28" s="39"/>
      <c r="F28" s="40"/>
      <c r="G28" s="40"/>
      <c r="H28" s="40"/>
      <c r="I28" s="40"/>
      <c r="J28" s="40"/>
      <c r="K28" s="64"/>
      <c r="L28" s="69"/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64"/>
      <c r="L29" s="69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64"/>
      <c r="L30" s="69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64"/>
      <c r="L31" s="69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J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65"/>
      <c r="L32" s="70">
        <f t="shared" ref="L32" si="7"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6" t="s">
        <v>74</v>
      </c>
      <c r="F33" s="47">
        <v>60</v>
      </c>
      <c r="G33" s="47">
        <v>5.4</v>
      </c>
      <c r="H33" s="47">
        <v>7.39</v>
      </c>
      <c r="I33" s="47">
        <v>5.03</v>
      </c>
      <c r="J33" s="47">
        <v>108.41</v>
      </c>
      <c r="K33" s="66">
        <v>3</v>
      </c>
      <c r="L33" s="69">
        <v>6.5</v>
      </c>
    </row>
    <row r="34" spans="1:12" ht="15" x14ac:dyDescent="0.25">
      <c r="A34" s="14"/>
      <c r="B34" s="15"/>
      <c r="C34" s="11"/>
      <c r="D34" s="7" t="s">
        <v>27</v>
      </c>
      <c r="E34" s="46" t="s">
        <v>60</v>
      </c>
      <c r="F34" s="47">
        <v>200</v>
      </c>
      <c r="G34" s="47">
        <v>1.68</v>
      </c>
      <c r="H34" s="47">
        <v>4.0999999999999996</v>
      </c>
      <c r="I34" s="47">
        <v>13.28</v>
      </c>
      <c r="J34" s="47">
        <v>96.6</v>
      </c>
      <c r="K34" s="66">
        <v>43</v>
      </c>
      <c r="L34" s="69">
        <v>20.25</v>
      </c>
    </row>
    <row r="35" spans="1:12" ht="15" x14ac:dyDescent="0.25">
      <c r="A35" s="14"/>
      <c r="B35" s="15"/>
      <c r="C35" s="11"/>
      <c r="D35" s="7" t="s">
        <v>28</v>
      </c>
      <c r="E35" s="46" t="s">
        <v>71</v>
      </c>
      <c r="F35" s="49">
        <v>100</v>
      </c>
      <c r="G35" s="47">
        <v>12.7</v>
      </c>
      <c r="H35" s="47">
        <v>18.05</v>
      </c>
      <c r="I35" s="47">
        <v>23.9</v>
      </c>
      <c r="J35" s="47">
        <v>211</v>
      </c>
      <c r="K35" s="66">
        <v>437</v>
      </c>
      <c r="L35" s="69">
        <v>52.2</v>
      </c>
    </row>
    <row r="36" spans="1:12" ht="15" x14ac:dyDescent="0.25">
      <c r="A36" s="14"/>
      <c r="B36" s="15"/>
      <c r="C36" s="11"/>
      <c r="D36" s="7" t="s">
        <v>29</v>
      </c>
      <c r="E36" s="46" t="s">
        <v>67</v>
      </c>
      <c r="F36" s="47">
        <v>150</v>
      </c>
      <c r="G36" s="47">
        <v>4.8600000000000003</v>
      </c>
      <c r="H36" s="47">
        <v>3</v>
      </c>
      <c r="I36" s="47">
        <v>23.09</v>
      </c>
      <c r="J36" s="47">
        <v>178.25</v>
      </c>
      <c r="K36" s="66">
        <v>789</v>
      </c>
      <c r="L36" s="69">
        <v>10.3</v>
      </c>
    </row>
    <row r="37" spans="1:12" ht="15" x14ac:dyDescent="0.25">
      <c r="A37" s="14"/>
      <c r="B37" s="15"/>
      <c r="C37" s="11"/>
      <c r="D37" s="7" t="s">
        <v>30</v>
      </c>
      <c r="E37" s="46" t="s">
        <v>47</v>
      </c>
      <c r="F37" s="47">
        <v>200</v>
      </c>
      <c r="G37" s="47">
        <v>0.2</v>
      </c>
      <c r="H37" s="47"/>
      <c r="I37" s="47">
        <v>14</v>
      </c>
      <c r="J37" s="47">
        <v>56</v>
      </c>
      <c r="K37" s="66" t="s">
        <v>51</v>
      </c>
      <c r="L37" s="69">
        <v>3.8</v>
      </c>
    </row>
    <row r="38" spans="1:12" ht="15" x14ac:dyDescent="0.25">
      <c r="A38" s="14"/>
      <c r="B38" s="15"/>
      <c r="C38" s="11"/>
      <c r="D38" s="7" t="s">
        <v>31</v>
      </c>
      <c r="E38" s="46" t="s">
        <v>48</v>
      </c>
      <c r="F38" s="47">
        <v>30</v>
      </c>
      <c r="G38" s="47">
        <v>2.2799999999999998</v>
      </c>
      <c r="H38" s="47">
        <v>0.24</v>
      </c>
      <c r="I38" s="47">
        <v>14.76</v>
      </c>
      <c r="J38" s="47">
        <v>70.319999999999993</v>
      </c>
      <c r="K38" s="66" t="s">
        <v>52</v>
      </c>
      <c r="L38" s="69">
        <v>4.2</v>
      </c>
    </row>
    <row r="39" spans="1:12" ht="15" x14ac:dyDescent="0.25">
      <c r="A39" s="14"/>
      <c r="B39" s="15"/>
      <c r="C39" s="11"/>
      <c r="D39" s="7" t="s">
        <v>32</v>
      </c>
      <c r="E39" s="46" t="s">
        <v>49</v>
      </c>
      <c r="F39" s="47">
        <v>30</v>
      </c>
      <c r="G39" s="47">
        <v>1.68</v>
      </c>
      <c r="H39" s="47"/>
      <c r="I39" s="47">
        <v>14.82</v>
      </c>
      <c r="J39" s="47">
        <v>69.900000000000006</v>
      </c>
      <c r="K39" s="66" t="s">
        <v>52</v>
      </c>
      <c r="L39" s="69">
        <v>4</v>
      </c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64"/>
      <c r="L40" s="69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64"/>
      <c r="L41" s="69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:J42" si="8">SUM(G33:G41)</f>
        <v>28.8</v>
      </c>
      <c r="H42" s="19">
        <f t="shared" si="8"/>
        <v>32.78</v>
      </c>
      <c r="I42" s="19">
        <f t="shared" si="8"/>
        <v>108.88</v>
      </c>
      <c r="J42" s="19">
        <f t="shared" si="8"/>
        <v>790.4799999999999</v>
      </c>
      <c r="K42" s="65"/>
      <c r="L42" s="70">
        <f t="shared" ref="L42" si="9">SUM(L33:L41)</f>
        <v>101.25</v>
      </c>
    </row>
    <row r="43" spans="1:12" ht="15.75" thickBot="1" x14ac:dyDescent="0.25">
      <c r="A43" s="32">
        <f>A25</f>
        <v>1</v>
      </c>
      <c r="B43" s="32">
        <f>B25</f>
        <v>2</v>
      </c>
      <c r="C43" s="52" t="s">
        <v>4</v>
      </c>
      <c r="D43" s="53"/>
      <c r="E43" s="30"/>
      <c r="F43" s="31">
        <f>F32+F42</f>
        <v>770</v>
      </c>
      <c r="G43" s="31">
        <f t="shared" ref="G43:J43" si="10">G32+G42</f>
        <v>28.8</v>
      </c>
      <c r="H43" s="31">
        <f t="shared" si="10"/>
        <v>32.78</v>
      </c>
      <c r="I43" s="31">
        <f t="shared" si="10"/>
        <v>108.88</v>
      </c>
      <c r="J43" s="31">
        <f t="shared" si="10"/>
        <v>790.4799999999999</v>
      </c>
      <c r="K43" s="67"/>
      <c r="L43" s="71">
        <f t="shared" ref="L43" si="11">L32+L42</f>
        <v>101.25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7"/>
      <c r="F44" s="38"/>
      <c r="G44" s="38"/>
      <c r="H44" s="38"/>
      <c r="I44" s="38"/>
      <c r="J44" s="38"/>
      <c r="K44" s="63"/>
      <c r="L44" s="68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64"/>
      <c r="L45" s="69"/>
    </row>
    <row r="46" spans="1:12" ht="15" x14ac:dyDescent="0.25">
      <c r="A46" s="23"/>
      <c r="B46" s="15"/>
      <c r="C46" s="11"/>
      <c r="D46" s="7" t="s">
        <v>22</v>
      </c>
      <c r="E46" s="39"/>
      <c r="F46" s="40"/>
      <c r="G46" s="40"/>
      <c r="H46" s="40"/>
      <c r="I46" s="40"/>
      <c r="J46" s="40"/>
      <c r="K46" s="64"/>
      <c r="L46" s="69"/>
    </row>
    <row r="47" spans="1:12" ht="15" x14ac:dyDescent="0.25">
      <c r="A47" s="23"/>
      <c r="B47" s="15"/>
      <c r="C47" s="11"/>
      <c r="D47" s="7" t="s">
        <v>23</v>
      </c>
      <c r="E47" s="39"/>
      <c r="F47" s="40"/>
      <c r="G47" s="40"/>
      <c r="H47" s="40"/>
      <c r="I47" s="40"/>
      <c r="J47" s="40"/>
      <c r="K47" s="64"/>
      <c r="L47" s="69"/>
    </row>
    <row r="48" spans="1:12" ht="15" x14ac:dyDescent="0.2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64"/>
      <c r="L48" s="69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64"/>
      <c r="L49" s="69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64"/>
      <c r="L50" s="69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J51" si="12">SUM(G44:G50)</f>
        <v>0</v>
      </c>
      <c r="H51" s="19">
        <f t="shared" si="12"/>
        <v>0</v>
      </c>
      <c r="I51" s="19">
        <f t="shared" si="12"/>
        <v>0</v>
      </c>
      <c r="J51" s="19">
        <f t="shared" si="12"/>
        <v>0</v>
      </c>
      <c r="K51" s="65"/>
      <c r="L51" s="70">
        <f t="shared" ref="L51" si="13">SUM(L44:L50)</f>
        <v>0</v>
      </c>
    </row>
    <row r="52" spans="1:12" ht="15" x14ac:dyDescent="0.2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46" t="s">
        <v>86</v>
      </c>
      <c r="F52" s="47">
        <v>60</v>
      </c>
      <c r="G52" s="47">
        <v>1.95</v>
      </c>
      <c r="H52" s="47">
        <v>2.65</v>
      </c>
      <c r="I52" s="47">
        <v>4.84</v>
      </c>
      <c r="J52" s="47">
        <v>50.76</v>
      </c>
      <c r="K52" s="66">
        <v>1034</v>
      </c>
      <c r="L52" s="69">
        <v>10.5</v>
      </c>
    </row>
    <row r="53" spans="1:12" ht="15" x14ac:dyDescent="0.25">
      <c r="A53" s="23"/>
      <c r="B53" s="15"/>
      <c r="C53" s="11"/>
      <c r="D53" s="7" t="s">
        <v>27</v>
      </c>
      <c r="E53" s="46" t="s">
        <v>75</v>
      </c>
      <c r="F53" s="47">
        <v>200</v>
      </c>
      <c r="G53" s="47">
        <v>4.96</v>
      </c>
      <c r="H53" s="47">
        <v>4.08</v>
      </c>
      <c r="I53" s="47">
        <v>17.84</v>
      </c>
      <c r="J53" s="47">
        <v>103.6</v>
      </c>
      <c r="K53" s="66">
        <v>47</v>
      </c>
      <c r="L53" s="69">
        <v>20.25</v>
      </c>
    </row>
    <row r="54" spans="1:12" ht="15" x14ac:dyDescent="0.25">
      <c r="A54" s="23"/>
      <c r="B54" s="15"/>
      <c r="C54" s="11"/>
      <c r="D54" s="7" t="s">
        <v>28</v>
      </c>
      <c r="E54" s="46" t="s">
        <v>68</v>
      </c>
      <c r="F54" s="47">
        <v>90</v>
      </c>
      <c r="G54" s="47">
        <v>13.7</v>
      </c>
      <c r="H54" s="47">
        <v>12.29</v>
      </c>
      <c r="I54" s="47">
        <v>30.01</v>
      </c>
      <c r="J54" s="47">
        <v>240.91</v>
      </c>
      <c r="K54" s="66">
        <v>528</v>
      </c>
      <c r="L54" s="69">
        <v>42.5</v>
      </c>
    </row>
    <row r="55" spans="1:12" ht="15" x14ac:dyDescent="0.25">
      <c r="A55" s="23"/>
      <c r="B55" s="15"/>
      <c r="C55" s="11"/>
      <c r="D55" s="7" t="s">
        <v>29</v>
      </c>
      <c r="E55" s="46" t="s">
        <v>65</v>
      </c>
      <c r="F55" s="47">
        <v>150</v>
      </c>
      <c r="G55" s="47">
        <v>3.06</v>
      </c>
      <c r="H55" s="47">
        <v>4.8</v>
      </c>
      <c r="I55" s="47">
        <v>20.45</v>
      </c>
      <c r="J55" s="47">
        <v>138</v>
      </c>
      <c r="K55" s="66">
        <v>251</v>
      </c>
      <c r="L55" s="69">
        <v>16</v>
      </c>
    </row>
    <row r="56" spans="1:12" ht="15" x14ac:dyDescent="0.25">
      <c r="A56" s="23"/>
      <c r="B56" s="15"/>
      <c r="C56" s="11"/>
      <c r="D56" s="7" t="s">
        <v>30</v>
      </c>
      <c r="E56" s="46" t="s">
        <v>47</v>
      </c>
      <c r="F56" s="47">
        <v>200</v>
      </c>
      <c r="G56" s="47">
        <v>0.2</v>
      </c>
      <c r="H56" s="47"/>
      <c r="I56" s="47">
        <v>14</v>
      </c>
      <c r="J56" s="47">
        <v>56</v>
      </c>
      <c r="K56" s="66" t="s">
        <v>51</v>
      </c>
      <c r="L56" s="69">
        <v>3.8</v>
      </c>
    </row>
    <row r="57" spans="1:12" ht="15" x14ac:dyDescent="0.25">
      <c r="A57" s="23"/>
      <c r="B57" s="15"/>
      <c r="C57" s="11"/>
      <c r="D57" s="7" t="s">
        <v>31</v>
      </c>
      <c r="E57" s="46" t="s">
        <v>48</v>
      </c>
      <c r="F57" s="47">
        <v>30</v>
      </c>
      <c r="G57" s="47">
        <v>2.2799999999999998</v>
      </c>
      <c r="H57" s="47">
        <v>0.24</v>
      </c>
      <c r="I57" s="47">
        <v>14.76</v>
      </c>
      <c r="J57" s="47">
        <v>70.319999999999993</v>
      </c>
      <c r="K57" s="66" t="s">
        <v>52</v>
      </c>
      <c r="L57" s="69">
        <v>4.2</v>
      </c>
    </row>
    <row r="58" spans="1:12" ht="15" x14ac:dyDescent="0.25">
      <c r="A58" s="23"/>
      <c r="B58" s="15"/>
      <c r="C58" s="11"/>
      <c r="D58" s="7" t="s">
        <v>32</v>
      </c>
      <c r="E58" s="46" t="s">
        <v>49</v>
      </c>
      <c r="F58" s="47">
        <v>30</v>
      </c>
      <c r="G58" s="47">
        <v>1.68</v>
      </c>
      <c r="H58" s="47"/>
      <c r="I58" s="47">
        <v>14.82</v>
      </c>
      <c r="J58" s="47">
        <v>69.900000000000006</v>
      </c>
      <c r="K58" s="66" t="s">
        <v>52</v>
      </c>
      <c r="L58" s="69">
        <v>4</v>
      </c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64"/>
      <c r="L59" s="69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64"/>
      <c r="L60" s="69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:J61" si="14">SUM(G52:G60)</f>
        <v>27.83</v>
      </c>
      <c r="H61" s="19">
        <f t="shared" si="14"/>
        <v>24.06</v>
      </c>
      <c r="I61" s="19">
        <f t="shared" si="14"/>
        <v>116.72</v>
      </c>
      <c r="J61" s="19">
        <f t="shared" si="14"/>
        <v>729.4899999999999</v>
      </c>
      <c r="K61" s="65"/>
      <c r="L61" s="70">
        <f t="shared" ref="L61" si="15">SUM(L52:L60)</f>
        <v>101.25</v>
      </c>
    </row>
    <row r="62" spans="1:12" ht="15.75" thickBot="1" x14ac:dyDescent="0.25">
      <c r="A62" s="28">
        <f>A44</f>
        <v>1</v>
      </c>
      <c r="B62" s="29">
        <f>B44</f>
        <v>3</v>
      </c>
      <c r="C62" s="52" t="s">
        <v>4</v>
      </c>
      <c r="D62" s="53"/>
      <c r="E62" s="30"/>
      <c r="F62" s="31">
        <f>F51+F61</f>
        <v>760</v>
      </c>
      <c r="G62" s="31">
        <f t="shared" ref="G62:J62" si="16">G51+G61</f>
        <v>27.83</v>
      </c>
      <c r="H62" s="31">
        <f t="shared" si="16"/>
        <v>24.06</v>
      </c>
      <c r="I62" s="31">
        <f t="shared" si="16"/>
        <v>116.72</v>
      </c>
      <c r="J62" s="31">
        <f t="shared" si="16"/>
        <v>729.4899999999999</v>
      </c>
      <c r="K62" s="67"/>
      <c r="L62" s="71">
        <f t="shared" ref="L62" si="17">L51+L61</f>
        <v>101.25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7"/>
      <c r="F63" s="38"/>
      <c r="G63" s="38"/>
      <c r="H63" s="38"/>
      <c r="I63" s="38"/>
      <c r="J63" s="38"/>
      <c r="K63" s="63"/>
      <c r="L63" s="68"/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64"/>
      <c r="L64" s="69"/>
    </row>
    <row r="65" spans="1:12" ht="15" x14ac:dyDescent="0.25">
      <c r="A65" s="23"/>
      <c r="B65" s="15"/>
      <c r="C65" s="11"/>
      <c r="D65" s="7" t="s">
        <v>22</v>
      </c>
      <c r="E65" s="39"/>
      <c r="F65" s="40"/>
      <c r="G65" s="40"/>
      <c r="H65" s="40"/>
      <c r="I65" s="40"/>
      <c r="J65" s="40"/>
      <c r="K65" s="64"/>
      <c r="L65" s="69"/>
    </row>
    <row r="66" spans="1:12" ht="15" x14ac:dyDescent="0.25">
      <c r="A66" s="23"/>
      <c r="B66" s="15"/>
      <c r="C66" s="11"/>
      <c r="D66" s="7" t="s">
        <v>23</v>
      </c>
      <c r="E66" s="39"/>
      <c r="F66" s="40"/>
      <c r="G66" s="40"/>
      <c r="H66" s="40"/>
      <c r="I66" s="40"/>
      <c r="J66" s="40"/>
      <c r="K66" s="64"/>
      <c r="L66" s="69"/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64"/>
      <c r="L67" s="69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64"/>
      <c r="L68" s="69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64"/>
      <c r="L69" s="69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J70" si="18">SUM(G63:G69)</f>
        <v>0</v>
      </c>
      <c r="H70" s="19">
        <f t="shared" si="18"/>
        <v>0</v>
      </c>
      <c r="I70" s="19">
        <f t="shared" si="18"/>
        <v>0</v>
      </c>
      <c r="J70" s="19">
        <f t="shared" si="18"/>
        <v>0</v>
      </c>
      <c r="K70" s="65"/>
      <c r="L70" s="70">
        <f t="shared" ref="L70" si="19">SUM(L63:L69)</f>
        <v>0</v>
      </c>
    </row>
    <row r="71" spans="1:12" ht="15" x14ac:dyDescent="0.2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46" t="s">
        <v>78</v>
      </c>
      <c r="F71" s="47">
        <v>60</v>
      </c>
      <c r="G71" s="47">
        <v>0.5</v>
      </c>
      <c r="H71" s="47">
        <v>3.02</v>
      </c>
      <c r="I71" s="47">
        <v>1.1100000000000001</v>
      </c>
      <c r="J71" s="47">
        <v>33.6</v>
      </c>
      <c r="K71" s="66">
        <v>29</v>
      </c>
      <c r="L71" s="69">
        <v>10</v>
      </c>
    </row>
    <row r="72" spans="1:12" ht="15" x14ac:dyDescent="0.25">
      <c r="A72" s="23"/>
      <c r="B72" s="15"/>
      <c r="C72" s="11"/>
      <c r="D72" s="7" t="s">
        <v>27</v>
      </c>
      <c r="E72" s="46" t="s">
        <v>82</v>
      </c>
      <c r="F72" s="47">
        <v>200</v>
      </c>
      <c r="G72" s="47">
        <v>7</v>
      </c>
      <c r="H72" s="47">
        <v>7.6</v>
      </c>
      <c r="I72" s="47">
        <v>6.6</v>
      </c>
      <c r="J72" s="47">
        <v>123.4</v>
      </c>
      <c r="K72" s="66">
        <v>41</v>
      </c>
      <c r="L72" s="69">
        <v>20.25</v>
      </c>
    </row>
    <row r="73" spans="1:12" ht="15" x14ac:dyDescent="0.25">
      <c r="A73" s="23"/>
      <c r="B73" s="15"/>
      <c r="C73" s="11"/>
      <c r="D73" s="7" t="s">
        <v>28</v>
      </c>
      <c r="E73" s="46" t="s">
        <v>83</v>
      </c>
      <c r="F73" s="47">
        <v>90</v>
      </c>
      <c r="G73" s="47">
        <v>10.07</v>
      </c>
      <c r="H73" s="47">
        <v>19.059999999999999</v>
      </c>
      <c r="I73" s="47">
        <v>21.99</v>
      </c>
      <c r="J73" s="47">
        <v>248.22</v>
      </c>
      <c r="K73" s="66">
        <v>7041</v>
      </c>
      <c r="L73" s="69">
        <v>49</v>
      </c>
    </row>
    <row r="74" spans="1:12" ht="15" x14ac:dyDescent="0.25">
      <c r="A74" s="23"/>
      <c r="B74" s="15"/>
      <c r="C74" s="11"/>
      <c r="D74" s="7" t="s">
        <v>29</v>
      </c>
      <c r="E74" s="46" t="s">
        <v>69</v>
      </c>
      <c r="F74" s="47">
        <v>150</v>
      </c>
      <c r="G74" s="47">
        <v>5.03</v>
      </c>
      <c r="H74" s="47">
        <v>5.86</v>
      </c>
      <c r="I74" s="47">
        <v>28.68</v>
      </c>
      <c r="J74" s="47">
        <v>150.85</v>
      </c>
      <c r="K74" s="66">
        <v>284</v>
      </c>
      <c r="L74" s="69">
        <v>10</v>
      </c>
    </row>
    <row r="75" spans="1:12" ht="15" x14ac:dyDescent="0.25">
      <c r="A75" s="23"/>
      <c r="B75" s="15"/>
      <c r="C75" s="11"/>
      <c r="D75" s="7" t="s">
        <v>30</v>
      </c>
      <c r="E75" s="46" t="s">
        <v>47</v>
      </c>
      <c r="F75" s="47">
        <v>200</v>
      </c>
      <c r="G75" s="47">
        <v>0.2</v>
      </c>
      <c r="H75" s="47"/>
      <c r="I75" s="47">
        <v>14</v>
      </c>
      <c r="J75" s="47">
        <v>56</v>
      </c>
      <c r="K75" s="66">
        <v>300</v>
      </c>
      <c r="L75" s="69">
        <v>3.8</v>
      </c>
    </row>
    <row r="76" spans="1:12" ht="15" x14ac:dyDescent="0.25">
      <c r="A76" s="23"/>
      <c r="B76" s="15"/>
      <c r="C76" s="11"/>
      <c r="D76" s="7" t="s">
        <v>31</v>
      </c>
      <c r="E76" s="46" t="s">
        <v>48</v>
      </c>
      <c r="F76" s="47">
        <v>30</v>
      </c>
      <c r="G76" s="47">
        <v>2.2799999999999998</v>
      </c>
      <c r="H76" s="47">
        <v>0.24</v>
      </c>
      <c r="I76" s="47">
        <v>14.76</v>
      </c>
      <c r="J76" s="47">
        <v>70.319999999999993</v>
      </c>
      <c r="K76" s="66" t="s">
        <v>52</v>
      </c>
      <c r="L76" s="69">
        <v>4.2</v>
      </c>
    </row>
    <row r="77" spans="1:12" ht="15" x14ac:dyDescent="0.25">
      <c r="A77" s="23"/>
      <c r="B77" s="15"/>
      <c r="C77" s="11"/>
      <c r="D77" s="7" t="s">
        <v>32</v>
      </c>
      <c r="E77" s="46" t="s">
        <v>49</v>
      </c>
      <c r="F77" s="47">
        <v>30</v>
      </c>
      <c r="G77" s="47">
        <v>1.68</v>
      </c>
      <c r="H77" s="47"/>
      <c r="I77" s="47">
        <v>14.82</v>
      </c>
      <c r="J77" s="47">
        <v>69.900000000000006</v>
      </c>
      <c r="K77" s="66" t="s">
        <v>52</v>
      </c>
      <c r="L77" s="69">
        <v>4</v>
      </c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64"/>
      <c r="L78" s="69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64"/>
      <c r="L79" s="69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:J80" si="20">SUM(G71:G79)</f>
        <v>26.76</v>
      </c>
      <c r="H80" s="19">
        <f t="shared" si="20"/>
        <v>35.78</v>
      </c>
      <c r="I80" s="19">
        <f t="shared" si="20"/>
        <v>101.96000000000001</v>
      </c>
      <c r="J80" s="19">
        <f t="shared" si="20"/>
        <v>752.29000000000008</v>
      </c>
      <c r="K80" s="65"/>
      <c r="L80" s="70">
        <f t="shared" ref="L80" si="21">SUM(L71:L79)</f>
        <v>101.25</v>
      </c>
    </row>
    <row r="81" spans="1:12" ht="15.75" thickBot="1" x14ac:dyDescent="0.25">
      <c r="A81" s="28">
        <f>A63</f>
        <v>1</v>
      </c>
      <c r="B81" s="29">
        <f>B63</f>
        <v>4</v>
      </c>
      <c r="C81" s="52" t="s">
        <v>4</v>
      </c>
      <c r="D81" s="53"/>
      <c r="E81" s="30"/>
      <c r="F81" s="31">
        <f>F70+F80</f>
        <v>760</v>
      </c>
      <c r="G81" s="31">
        <f t="shared" ref="G81:J81" si="22">G70+G80</f>
        <v>26.76</v>
      </c>
      <c r="H81" s="31">
        <f t="shared" si="22"/>
        <v>35.78</v>
      </c>
      <c r="I81" s="31">
        <f t="shared" si="22"/>
        <v>101.96000000000001</v>
      </c>
      <c r="J81" s="31">
        <f t="shared" si="22"/>
        <v>752.29000000000008</v>
      </c>
      <c r="K81" s="67"/>
      <c r="L81" s="71">
        <f t="shared" ref="L81" si="23">L70+L80</f>
        <v>101.25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7"/>
      <c r="F82" s="38"/>
      <c r="G82" s="38"/>
      <c r="H82" s="38"/>
      <c r="I82" s="38"/>
      <c r="J82" s="38"/>
      <c r="K82" s="63"/>
      <c r="L82" s="68"/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64"/>
      <c r="L83" s="69"/>
    </row>
    <row r="84" spans="1:12" ht="15" x14ac:dyDescent="0.25">
      <c r="A84" s="23"/>
      <c r="B84" s="15"/>
      <c r="C84" s="11"/>
      <c r="D84" s="7" t="s">
        <v>22</v>
      </c>
      <c r="E84" s="39"/>
      <c r="F84" s="40"/>
      <c r="G84" s="40"/>
      <c r="H84" s="40"/>
      <c r="I84" s="40"/>
      <c r="J84" s="40"/>
      <c r="K84" s="64"/>
      <c r="L84" s="69"/>
    </row>
    <row r="85" spans="1:12" ht="15" x14ac:dyDescent="0.25">
      <c r="A85" s="23"/>
      <c r="B85" s="15"/>
      <c r="C85" s="11"/>
      <c r="D85" s="7" t="s">
        <v>23</v>
      </c>
      <c r="E85" s="39"/>
      <c r="F85" s="40"/>
      <c r="G85" s="40"/>
      <c r="H85" s="40"/>
      <c r="I85" s="40"/>
      <c r="J85" s="40"/>
      <c r="K85" s="64"/>
      <c r="L85" s="69"/>
    </row>
    <row r="86" spans="1:12" ht="15" x14ac:dyDescent="0.2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64"/>
      <c r="L86" s="69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64"/>
      <c r="L87" s="69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64"/>
      <c r="L88" s="69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J89" si="24">SUM(G82:G88)</f>
        <v>0</v>
      </c>
      <c r="H89" s="19">
        <f t="shared" si="24"/>
        <v>0</v>
      </c>
      <c r="I89" s="19">
        <f t="shared" si="24"/>
        <v>0</v>
      </c>
      <c r="J89" s="19">
        <f t="shared" si="24"/>
        <v>0</v>
      </c>
      <c r="K89" s="65"/>
      <c r="L89" s="70">
        <f t="shared" ref="L89" si="25">SUM(L82:L88)</f>
        <v>0</v>
      </c>
    </row>
    <row r="90" spans="1:12" ht="15" x14ac:dyDescent="0.2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46" t="s">
        <v>76</v>
      </c>
      <c r="F90" s="47">
        <v>60</v>
      </c>
      <c r="G90" s="47">
        <v>1.03</v>
      </c>
      <c r="H90" s="47">
        <v>3</v>
      </c>
      <c r="I90" s="47">
        <v>5.08</v>
      </c>
      <c r="J90" s="47">
        <v>51.42</v>
      </c>
      <c r="K90" s="72">
        <v>47</v>
      </c>
      <c r="L90" s="69">
        <v>13.5</v>
      </c>
    </row>
    <row r="91" spans="1:12" ht="15" x14ac:dyDescent="0.25">
      <c r="A91" s="23"/>
      <c r="B91" s="15"/>
      <c r="C91" s="11"/>
      <c r="D91" s="7" t="s">
        <v>27</v>
      </c>
      <c r="E91" s="46" t="s">
        <v>70</v>
      </c>
      <c r="F91" s="47">
        <v>200</v>
      </c>
      <c r="G91" s="47">
        <v>1.6</v>
      </c>
      <c r="H91" s="47">
        <v>4.16</v>
      </c>
      <c r="I91" s="47">
        <v>10.48</v>
      </c>
      <c r="J91" s="47">
        <v>84.8</v>
      </c>
      <c r="K91" s="66">
        <v>39</v>
      </c>
      <c r="L91" s="69">
        <v>20.25</v>
      </c>
    </row>
    <row r="92" spans="1:12" ht="15" x14ac:dyDescent="0.25">
      <c r="A92" s="23"/>
      <c r="B92" s="15"/>
      <c r="C92" s="11"/>
      <c r="D92" s="7" t="s">
        <v>28</v>
      </c>
      <c r="E92" s="46" t="s">
        <v>64</v>
      </c>
      <c r="F92" s="47">
        <v>250</v>
      </c>
      <c r="G92" s="47">
        <v>20.9</v>
      </c>
      <c r="H92" s="47">
        <v>17.38</v>
      </c>
      <c r="I92" s="47">
        <v>44.99</v>
      </c>
      <c r="J92" s="47">
        <v>403.64</v>
      </c>
      <c r="K92" s="66">
        <v>321</v>
      </c>
      <c r="L92" s="69">
        <v>52.8</v>
      </c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64"/>
      <c r="L93" s="69"/>
    </row>
    <row r="94" spans="1:12" ht="15" x14ac:dyDescent="0.25">
      <c r="A94" s="23"/>
      <c r="B94" s="15"/>
      <c r="C94" s="11"/>
      <c r="D94" s="7" t="s">
        <v>30</v>
      </c>
      <c r="E94" s="46" t="s">
        <v>61</v>
      </c>
      <c r="F94" s="47">
        <v>200</v>
      </c>
      <c r="G94" s="47">
        <v>0.42</v>
      </c>
      <c r="H94" s="47">
        <v>0.02</v>
      </c>
      <c r="I94" s="47">
        <v>26.84</v>
      </c>
      <c r="J94" s="47">
        <v>102.5</v>
      </c>
      <c r="K94" s="66">
        <v>153</v>
      </c>
      <c r="L94" s="69">
        <v>6.5</v>
      </c>
    </row>
    <row r="95" spans="1:12" ht="15" x14ac:dyDescent="0.25">
      <c r="A95" s="23"/>
      <c r="B95" s="15"/>
      <c r="C95" s="11"/>
      <c r="D95" s="7" t="s">
        <v>31</v>
      </c>
      <c r="E95" s="46" t="s">
        <v>48</v>
      </c>
      <c r="F95" s="47">
        <v>30</v>
      </c>
      <c r="G95" s="47">
        <v>2.2799999999999998</v>
      </c>
      <c r="H95" s="47">
        <v>0.24</v>
      </c>
      <c r="I95" s="47">
        <v>14.76</v>
      </c>
      <c r="J95" s="47">
        <v>70.319999999999993</v>
      </c>
      <c r="K95" s="66" t="s">
        <v>52</v>
      </c>
      <c r="L95" s="69">
        <v>4.2</v>
      </c>
    </row>
    <row r="96" spans="1:12" ht="15" x14ac:dyDescent="0.25">
      <c r="A96" s="23"/>
      <c r="B96" s="15"/>
      <c r="C96" s="11"/>
      <c r="D96" s="7" t="s">
        <v>32</v>
      </c>
      <c r="E96" s="46" t="s">
        <v>49</v>
      </c>
      <c r="F96" s="47">
        <v>30</v>
      </c>
      <c r="G96" s="47">
        <v>1.68</v>
      </c>
      <c r="H96" s="47"/>
      <c r="I96" s="47">
        <v>14.82</v>
      </c>
      <c r="J96" s="47">
        <v>69.900000000000006</v>
      </c>
      <c r="K96" s="66" t="s">
        <v>52</v>
      </c>
      <c r="L96" s="69">
        <v>4</v>
      </c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64"/>
      <c r="L97" s="69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64"/>
      <c r="L98" s="69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:J99" si="26">SUM(G90:G98)</f>
        <v>27.91</v>
      </c>
      <c r="H99" s="19">
        <f t="shared" si="26"/>
        <v>24.799999999999997</v>
      </c>
      <c r="I99" s="19">
        <f t="shared" si="26"/>
        <v>116.97</v>
      </c>
      <c r="J99" s="19">
        <f t="shared" si="26"/>
        <v>782.58</v>
      </c>
      <c r="K99" s="65"/>
      <c r="L99" s="70">
        <f t="shared" ref="L99" si="27">SUM(L90:L98)</f>
        <v>101.25</v>
      </c>
    </row>
    <row r="100" spans="1:12" ht="13.5" customHeight="1" thickBot="1" x14ac:dyDescent="0.25">
      <c r="A100" s="28">
        <f>A82</f>
        <v>1</v>
      </c>
      <c r="B100" s="29">
        <f>B82</f>
        <v>5</v>
      </c>
      <c r="C100" s="52" t="s">
        <v>4</v>
      </c>
      <c r="D100" s="57"/>
      <c r="E100" s="30"/>
      <c r="F100" s="31">
        <f>F89+F99</f>
        <v>770</v>
      </c>
      <c r="G100" s="31">
        <f t="shared" ref="G100:J100" si="28">G89+G99</f>
        <v>27.91</v>
      </c>
      <c r="H100" s="31">
        <f t="shared" si="28"/>
        <v>24.799999999999997</v>
      </c>
      <c r="I100" s="31">
        <f t="shared" si="28"/>
        <v>116.97</v>
      </c>
      <c r="J100" s="31">
        <f t="shared" si="28"/>
        <v>782.58</v>
      </c>
      <c r="K100" s="67"/>
      <c r="L100" s="71">
        <f t="shared" ref="L100" si="29">L89+L99</f>
        <v>101.25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7"/>
      <c r="F101" s="38"/>
      <c r="G101" s="38"/>
      <c r="H101" s="38"/>
      <c r="I101" s="38"/>
      <c r="J101" s="38"/>
      <c r="K101" s="63"/>
      <c r="L101" s="68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64"/>
      <c r="L102" s="69"/>
    </row>
    <row r="103" spans="1:12" ht="15" x14ac:dyDescent="0.25">
      <c r="A103" s="23"/>
      <c r="B103" s="15"/>
      <c r="C103" s="11"/>
      <c r="D103" s="7" t="s">
        <v>22</v>
      </c>
      <c r="E103" s="39"/>
      <c r="F103" s="40"/>
      <c r="G103" s="40"/>
      <c r="H103" s="40"/>
      <c r="I103" s="40"/>
      <c r="J103" s="40"/>
      <c r="K103" s="64"/>
      <c r="L103" s="69"/>
    </row>
    <row r="104" spans="1:12" ht="15" x14ac:dyDescent="0.25">
      <c r="A104" s="23"/>
      <c r="B104" s="15"/>
      <c r="C104" s="11"/>
      <c r="D104" s="7" t="s">
        <v>23</v>
      </c>
      <c r="E104" s="39"/>
      <c r="F104" s="40"/>
      <c r="G104" s="40"/>
      <c r="H104" s="40"/>
      <c r="I104" s="40"/>
      <c r="J104" s="40"/>
      <c r="K104" s="64"/>
      <c r="L104" s="69"/>
    </row>
    <row r="105" spans="1:12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64"/>
      <c r="L105" s="69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64"/>
      <c r="L106" s="69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64"/>
      <c r="L107" s="69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30">SUM(G101:G107)</f>
        <v>0</v>
      </c>
      <c r="H108" s="19">
        <f t="shared" si="30"/>
        <v>0</v>
      </c>
      <c r="I108" s="19">
        <f t="shared" si="30"/>
        <v>0</v>
      </c>
      <c r="J108" s="19">
        <f t="shared" si="30"/>
        <v>0</v>
      </c>
      <c r="K108" s="65"/>
      <c r="L108" s="70">
        <f t="shared" ref="L108" si="31">SUM(L101:L107)</f>
        <v>0</v>
      </c>
    </row>
    <row r="109" spans="1:12" ht="15" x14ac:dyDescent="0.25">
      <c r="A109" s="25">
        <f>A101</f>
        <v>1</v>
      </c>
      <c r="B109" s="13">
        <v>6</v>
      </c>
      <c r="C109" s="10" t="s">
        <v>25</v>
      </c>
      <c r="D109" s="7" t="s">
        <v>26</v>
      </c>
      <c r="E109" s="46"/>
      <c r="F109" s="47"/>
      <c r="G109" s="47"/>
      <c r="H109" s="47"/>
      <c r="I109" s="47"/>
      <c r="J109" s="47"/>
      <c r="K109" s="66"/>
      <c r="L109" s="69"/>
    </row>
    <row r="110" spans="1:12" ht="15" x14ac:dyDescent="0.25">
      <c r="A110" s="23"/>
      <c r="B110" s="15"/>
      <c r="C110" s="11"/>
      <c r="D110" s="7" t="s">
        <v>27</v>
      </c>
      <c r="E110" s="46"/>
      <c r="F110" s="47"/>
      <c r="G110" s="47"/>
      <c r="H110" s="47"/>
      <c r="I110" s="47"/>
      <c r="J110" s="47"/>
      <c r="K110" s="66"/>
      <c r="L110" s="69"/>
    </row>
    <row r="111" spans="1:12" ht="15" x14ac:dyDescent="0.25">
      <c r="A111" s="23"/>
      <c r="B111" s="15"/>
      <c r="C111" s="11"/>
      <c r="D111" s="7" t="s">
        <v>28</v>
      </c>
      <c r="E111" s="46"/>
      <c r="F111" s="47"/>
      <c r="G111" s="47"/>
      <c r="H111" s="47"/>
      <c r="I111" s="47"/>
      <c r="J111" s="47"/>
      <c r="K111" s="66"/>
      <c r="L111" s="69"/>
    </row>
    <row r="112" spans="1:12" ht="15" x14ac:dyDescent="0.25">
      <c r="A112" s="23"/>
      <c r="B112" s="15"/>
      <c r="C112" s="11"/>
      <c r="D112" s="7" t="s">
        <v>29</v>
      </c>
      <c r="E112" s="46"/>
      <c r="F112" s="47"/>
      <c r="G112" s="47"/>
      <c r="H112" s="47"/>
      <c r="I112" s="47"/>
      <c r="J112" s="47"/>
      <c r="K112" s="66"/>
      <c r="L112" s="69"/>
    </row>
    <row r="113" spans="1:12" ht="15" x14ac:dyDescent="0.25">
      <c r="A113" s="23"/>
      <c r="B113" s="15"/>
      <c r="C113" s="11"/>
      <c r="D113" s="7" t="s">
        <v>30</v>
      </c>
      <c r="E113" s="46"/>
      <c r="F113" s="47"/>
      <c r="G113" s="47"/>
      <c r="H113" s="47"/>
      <c r="I113" s="47"/>
      <c r="J113" s="47"/>
      <c r="K113" s="66"/>
      <c r="L113" s="69"/>
    </row>
    <row r="114" spans="1:12" ht="15" x14ac:dyDescent="0.25">
      <c r="A114" s="23"/>
      <c r="B114" s="15"/>
      <c r="C114" s="11"/>
      <c r="D114" s="7" t="s">
        <v>31</v>
      </c>
      <c r="E114" s="46"/>
      <c r="F114" s="47"/>
      <c r="G114" s="47"/>
      <c r="H114" s="47"/>
      <c r="I114" s="47"/>
      <c r="J114" s="47"/>
      <c r="K114" s="66"/>
      <c r="L114" s="69"/>
    </row>
    <row r="115" spans="1:12" ht="15" x14ac:dyDescent="0.25">
      <c r="A115" s="23"/>
      <c r="B115" s="15"/>
      <c r="C115" s="11"/>
      <c r="D115" s="7" t="s">
        <v>32</v>
      </c>
      <c r="E115" s="46"/>
      <c r="F115" s="47"/>
      <c r="G115" s="47"/>
      <c r="H115" s="47"/>
      <c r="I115" s="47"/>
      <c r="J115" s="47"/>
      <c r="K115" s="66"/>
      <c r="L115" s="69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64"/>
      <c r="L116" s="69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64"/>
      <c r="L117" s="69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32">SUM(G109:G117)</f>
        <v>0</v>
      </c>
      <c r="H118" s="19">
        <f t="shared" si="32"/>
        <v>0</v>
      </c>
      <c r="I118" s="19">
        <f t="shared" si="32"/>
        <v>0</v>
      </c>
      <c r="J118" s="19">
        <f t="shared" si="32"/>
        <v>0</v>
      </c>
      <c r="K118" s="65"/>
      <c r="L118" s="70">
        <f t="shared" ref="L118" si="33">SUM(L109:L117)</f>
        <v>0</v>
      </c>
    </row>
    <row r="119" spans="1:12" ht="13.5" customHeight="1" thickBot="1" x14ac:dyDescent="0.25">
      <c r="A119" s="28">
        <f>A101</f>
        <v>1</v>
      </c>
      <c r="B119" s="29">
        <f>B101</f>
        <v>6</v>
      </c>
      <c r="C119" s="52" t="s">
        <v>4</v>
      </c>
      <c r="D119" s="57"/>
      <c r="E119" s="30"/>
      <c r="F119" s="31">
        <f>F108+F118</f>
        <v>0</v>
      </c>
      <c r="G119" s="31">
        <f t="shared" ref="G119:J119" si="34">G108+G118</f>
        <v>0</v>
      </c>
      <c r="H119" s="31">
        <f t="shared" si="34"/>
        <v>0</v>
      </c>
      <c r="I119" s="31">
        <f t="shared" si="34"/>
        <v>0</v>
      </c>
      <c r="J119" s="31">
        <f t="shared" si="34"/>
        <v>0</v>
      </c>
      <c r="K119" s="67"/>
      <c r="L119" s="71">
        <f t="shared" ref="L119" si="35">L108+L118</f>
        <v>0</v>
      </c>
    </row>
    <row r="120" spans="1:12" ht="15" x14ac:dyDescent="0.25">
      <c r="A120" s="20">
        <v>2</v>
      </c>
      <c r="B120" s="21">
        <v>1</v>
      </c>
      <c r="C120" s="22" t="s">
        <v>20</v>
      </c>
      <c r="D120" s="5" t="s">
        <v>21</v>
      </c>
      <c r="E120" s="37"/>
      <c r="F120" s="38"/>
      <c r="G120" s="38"/>
      <c r="H120" s="38"/>
      <c r="I120" s="38"/>
      <c r="J120" s="38"/>
      <c r="K120" s="63"/>
      <c r="L120" s="68"/>
    </row>
    <row r="121" spans="1:12" ht="15" x14ac:dyDescent="0.25">
      <c r="A121" s="23"/>
      <c r="B121" s="15"/>
      <c r="C121" s="11"/>
      <c r="D121" s="6"/>
      <c r="E121" s="39"/>
      <c r="F121" s="40"/>
      <c r="G121" s="40"/>
      <c r="H121" s="40"/>
      <c r="I121" s="40"/>
      <c r="J121" s="40"/>
      <c r="K121" s="64"/>
      <c r="L121" s="69"/>
    </row>
    <row r="122" spans="1:12" ht="15" x14ac:dyDescent="0.25">
      <c r="A122" s="23"/>
      <c r="B122" s="15"/>
      <c r="C122" s="11"/>
      <c r="D122" s="7" t="s">
        <v>22</v>
      </c>
      <c r="E122" s="39"/>
      <c r="F122" s="40"/>
      <c r="G122" s="40"/>
      <c r="H122" s="40"/>
      <c r="I122" s="40"/>
      <c r="J122" s="40"/>
      <c r="K122" s="64"/>
      <c r="L122" s="69"/>
    </row>
    <row r="123" spans="1:12" ht="15" x14ac:dyDescent="0.25">
      <c r="A123" s="23"/>
      <c r="B123" s="15"/>
      <c r="C123" s="11"/>
      <c r="D123" s="7" t="s">
        <v>23</v>
      </c>
      <c r="E123" s="39"/>
      <c r="F123" s="40"/>
      <c r="G123" s="40"/>
      <c r="H123" s="40"/>
      <c r="I123" s="40"/>
      <c r="J123" s="40"/>
      <c r="K123" s="64"/>
      <c r="L123" s="69"/>
    </row>
    <row r="124" spans="1:12" ht="15" x14ac:dyDescent="0.25">
      <c r="A124" s="23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64"/>
      <c r="L124" s="69"/>
    </row>
    <row r="125" spans="1:12" ht="15" x14ac:dyDescent="0.25">
      <c r="A125" s="23"/>
      <c r="B125" s="15"/>
      <c r="C125" s="11"/>
      <c r="D125" s="6"/>
      <c r="E125" s="39"/>
      <c r="F125" s="40"/>
      <c r="G125" s="40"/>
      <c r="H125" s="40"/>
      <c r="I125" s="40"/>
      <c r="J125" s="40"/>
      <c r="K125" s="64"/>
      <c r="L125" s="69"/>
    </row>
    <row r="126" spans="1:12" ht="15" x14ac:dyDescent="0.25">
      <c r="A126" s="23"/>
      <c r="B126" s="15"/>
      <c r="C126" s="11"/>
      <c r="D126" s="6"/>
      <c r="E126" s="39"/>
      <c r="F126" s="40"/>
      <c r="G126" s="40"/>
      <c r="H126" s="40"/>
      <c r="I126" s="40"/>
      <c r="J126" s="40"/>
      <c r="K126" s="64"/>
      <c r="L126" s="69"/>
    </row>
    <row r="127" spans="1:12" ht="15" x14ac:dyDescent="0.2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36">SUM(G120:G126)</f>
        <v>0</v>
      </c>
      <c r="H127" s="19">
        <f t="shared" si="36"/>
        <v>0</v>
      </c>
      <c r="I127" s="19">
        <f t="shared" si="36"/>
        <v>0</v>
      </c>
      <c r="J127" s="19">
        <f t="shared" si="36"/>
        <v>0</v>
      </c>
      <c r="K127" s="65"/>
      <c r="L127" s="70">
        <f t="shared" ref="L127" si="37">SUM(L120:L126)</f>
        <v>0</v>
      </c>
    </row>
    <row r="128" spans="1:12" ht="15" x14ac:dyDescent="0.25">
      <c r="A128" s="25">
        <f>A120</f>
        <v>2</v>
      </c>
      <c r="B128" s="13">
        <f>B120</f>
        <v>1</v>
      </c>
      <c r="C128" s="10" t="s">
        <v>25</v>
      </c>
      <c r="D128" s="7" t="s">
        <v>26</v>
      </c>
      <c r="E128" s="46" t="s">
        <v>77</v>
      </c>
      <c r="F128" s="47">
        <v>60</v>
      </c>
      <c r="G128" s="47">
        <v>1.8</v>
      </c>
      <c r="H128" s="47">
        <v>0.3</v>
      </c>
      <c r="I128" s="47">
        <v>4.38</v>
      </c>
      <c r="J128" s="47">
        <v>34.799999999999997</v>
      </c>
      <c r="K128" s="72" t="s">
        <v>52</v>
      </c>
      <c r="L128" s="69">
        <v>12</v>
      </c>
    </row>
    <row r="129" spans="1:12" ht="15" x14ac:dyDescent="0.25">
      <c r="A129" s="23"/>
      <c r="B129" s="15"/>
      <c r="C129" s="11"/>
      <c r="D129" s="7" t="s">
        <v>27</v>
      </c>
      <c r="E129" s="46" t="s">
        <v>55</v>
      </c>
      <c r="F129" s="47">
        <v>200</v>
      </c>
      <c r="G129" s="47">
        <v>2.6</v>
      </c>
      <c r="H129" s="47">
        <v>2</v>
      </c>
      <c r="I129" s="47">
        <v>20.76</v>
      </c>
      <c r="J129" s="47">
        <v>96</v>
      </c>
      <c r="K129" s="66">
        <v>46</v>
      </c>
      <c r="L129" s="69">
        <v>20.25</v>
      </c>
    </row>
    <row r="130" spans="1:12" ht="15" x14ac:dyDescent="0.25">
      <c r="A130" s="23"/>
      <c r="B130" s="15"/>
      <c r="C130" s="11"/>
      <c r="D130" s="7" t="s">
        <v>28</v>
      </c>
      <c r="E130" s="46" t="s">
        <v>62</v>
      </c>
      <c r="F130" s="47">
        <v>90</v>
      </c>
      <c r="G130" s="47">
        <v>10.1</v>
      </c>
      <c r="H130" s="47">
        <v>18.399999999999999</v>
      </c>
      <c r="I130" s="47">
        <v>7.3</v>
      </c>
      <c r="J130" s="47">
        <v>227.4</v>
      </c>
      <c r="K130" s="66">
        <v>75</v>
      </c>
      <c r="L130" s="69">
        <v>49</v>
      </c>
    </row>
    <row r="131" spans="1:12" ht="15" x14ac:dyDescent="0.25">
      <c r="A131" s="23"/>
      <c r="B131" s="15"/>
      <c r="C131" s="11"/>
      <c r="D131" s="7" t="s">
        <v>29</v>
      </c>
      <c r="E131" s="46" t="s">
        <v>63</v>
      </c>
      <c r="F131" s="47">
        <v>150</v>
      </c>
      <c r="G131" s="47">
        <v>6.18</v>
      </c>
      <c r="H131" s="47">
        <v>4.24</v>
      </c>
      <c r="I131" s="47">
        <v>24.55</v>
      </c>
      <c r="J131" s="47">
        <v>152.97</v>
      </c>
      <c r="K131" s="72">
        <v>294</v>
      </c>
      <c r="L131" s="69">
        <v>8</v>
      </c>
    </row>
    <row r="132" spans="1:12" ht="15" x14ac:dyDescent="0.25">
      <c r="A132" s="23"/>
      <c r="B132" s="15"/>
      <c r="C132" s="11"/>
      <c r="D132" s="7" t="s">
        <v>30</v>
      </c>
      <c r="E132" s="46" t="s">
        <v>47</v>
      </c>
      <c r="F132" s="47">
        <v>200</v>
      </c>
      <c r="G132" s="47">
        <v>0.2</v>
      </c>
      <c r="H132" s="47"/>
      <c r="I132" s="47">
        <v>14</v>
      </c>
      <c r="J132" s="47">
        <v>56</v>
      </c>
      <c r="K132" s="66">
        <v>300</v>
      </c>
      <c r="L132" s="69">
        <v>3.8</v>
      </c>
    </row>
    <row r="133" spans="1:12" ht="15" x14ac:dyDescent="0.25">
      <c r="A133" s="23"/>
      <c r="B133" s="15"/>
      <c r="C133" s="11"/>
      <c r="D133" s="7" t="s">
        <v>31</v>
      </c>
      <c r="E133" s="46" t="s">
        <v>48</v>
      </c>
      <c r="F133" s="47">
        <v>30</v>
      </c>
      <c r="G133" s="47">
        <v>2.2799999999999998</v>
      </c>
      <c r="H133" s="47">
        <v>0.24</v>
      </c>
      <c r="I133" s="47">
        <v>14.76</v>
      </c>
      <c r="J133" s="47">
        <v>70.319999999999993</v>
      </c>
      <c r="K133" s="66" t="s">
        <v>52</v>
      </c>
      <c r="L133" s="69">
        <v>4.2</v>
      </c>
    </row>
    <row r="134" spans="1:12" ht="15" x14ac:dyDescent="0.25">
      <c r="A134" s="23"/>
      <c r="B134" s="15"/>
      <c r="C134" s="11"/>
      <c r="D134" s="7" t="s">
        <v>32</v>
      </c>
      <c r="E134" s="46" t="s">
        <v>49</v>
      </c>
      <c r="F134" s="47">
        <v>30</v>
      </c>
      <c r="G134" s="47">
        <v>1.68</v>
      </c>
      <c r="H134" s="47"/>
      <c r="I134" s="47">
        <v>14.82</v>
      </c>
      <c r="J134" s="47">
        <v>69.900000000000006</v>
      </c>
      <c r="K134" s="66" t="s">
        <v>52</v>
      </c>
      <c r="L134" s="69">
        <v>4</v>
      </c>
    </row>
    <row r="135" spans="1:12" ht="15" x14ac:dyDescent="0.25">
      <c r="A135" s="23"/>
      <c r="B135" s="15"/>
      <c r="C135" s="11"/>
      <c r="D135" s="6" t="s">
        <v>41</v>
      </c>
      <c r="E135" s="39"/>
      <c r="F135" s="40"/>
      <c r="G135" s="40"/>
      <c r="H135" s="40"/>
      <c r="I135" s="40"/>
      <c r="J135" s="40"/>
      <c r="K135" s="64"/>
      <c r="L135" s="69"/>
    </row>
    <row r="136" spans="1:12" ht="15" x14ac:dyDescent="0.25">
      <c r="A136" s="23"/>
      <c r="B136" s="15"/>
      <c r="C136" s="11"/>
      <c r="D136" s="6" t="s">
        <v>42</v>
      </c>
      <c r="E136" s="39"/>
      <c r="F136" s="40"/>
      <c r="G136" s="40"/>
      <c r="H136" s="40"/>
      <c r="I136" s="40"/>
      <c r="J136" s="40"/>
      <c r="K136" s="64"/>
      <c r="L136" s="69"/>
    </row>
    <row r="137" spans="1:12" ht="13.5" customHeight="1" thickBot="1" x14ac:dyDescent="0.3">
      <c r="A137" s="24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38">SUM(G128:G136)</f>
        <v>24.84</v>
      </c>
      <c r="H137" s="19">
        <f t="shared" si="38"/>
        <v>25.179999999999996</v>
      </c>
      <c r="I137" s="19">
        <f t="shared" si="38"/>
        <v>100.57</v>
      </c>
      <c r="J137" s="19">
        <f t="shared" si="38"/>
        <v>707.39</v>
      </c>
      <c r="K137" s="65"/>
      <c r="L137" s="70">
        <f t="shared" ref="L137" si="39">SUM(L128:L136)</f>
        <v>101.25</v>
      </c>
    </row>
    <row r="138" spans="1:12" ht="13.5" customHeight="1" thickBot="1" x14ac:dyDescent="0.25">
      <c r="A138" s="28">
        <f>A120</f>
        <v>2</v>
      </c>
      <c r="B138" s="29">
        <f>B120</f>
        <v>1</v>
      </c>
      <c r="C138" s="61" t="s">
        <v>4</v>
      </c>
      <c r="D138" s="62"/>
      <c r="E138" s="30"/>
      <c r="F138" s="31">
        <f>F127+F137</f>
        <v>760</v>
      </c>
      <c r="G138" s="31">
        <f t="shared" ref="G138:J138" si="40">G127+G137</f>
        <v>24.84</v>
      </c>
      <c r="H138" s="31">
        <f t="shared" si="40"/>
        <v>25.179999999999996</v>
      </c>
      <c r="I138" s="31">
        <f t="shared" si="40"/>
        <v>100.57</v>
      </c>
      <c r="J138" s="31">
        <f t="shared" si="40"/>
        <v>707.39</v>
      </c>
      <c r="K138" s="67"/>
      <c r="L138" s="71">
        <f t="shared" ref="L138" si="41">L127+L137</f>
        <v>101.25</v>
      </c>
    </row>
    <row r="139" spans="1:12" ht="15" x14ac:dyDescent="0.25">
      <c r="A139" s="14">
        <v>2</v>
      </c>
      <c r="B139" s="15">
        <v>2</v>
      </c>
      <c r="C139" s="22" t="s">
        <v>20</v>
      </c>
      <c r="D139" s="5" t="s">
        <v>21</v>
      </c>
      <c r="E139" s="37"/>
      <c r="F139" s="38"/>
      <c r="G139" s="38"/>
      <c r="H139" s="38"/>
      <c r="I139" s="38"/>
      <c r="J139" s="38"/>
      <c r="K139" s="63"/>
      <c r="L139" s="68"/>
    </row>
    <row r="140" spans="1:12" ht="15" x14ac:dyDescent="0.25">
      <c r="A140" s="14"/>
      <c r="B140" s="15"/>
      <c r="C140" s="11"/>
      <c r="D140" s="6"/>
      <c r="E140" s="39"/>
      <c r="F140" s="40"/>
      <c r="G140" s="40"/>
      <c r="H140" s="40"/>
      <c r="I140" s="40"/>
      <c r="J140" s="40"/>
      <c r="K140" s="64"/>
      <c r="L140" s="69"/>
    </row>
    <row r="141" spans="1:12" ht="15" x14ac:dyDescent="0.25">
      <c r="A141" s="14"/>
      <c r="B141" s="15"/>
      <c r="C141" s="11"/>
      <c r="D141" s="7" t="s">
        <v>22</v>
      </c>
      <c r="E141" s="39"/>
      <c r="F141" s="40"/>
      <c r="G141" s="40"/>
      <c r="H141" s="40"/>
      <c r="I141" s="40"/>
      <c r="J141" s="40"/>
      <c r="K141" s="64"/>
      <c r="L141" s="69"/>
    </row>
    <row r="142" spans="1:12" ht="15" x14ac:dyDescent="0.25">
      <c r="A142" s="14"/>
      <c r="B142" s="15"/>
      <c r="C142" s="11"/>
      <c r="D142" s="7" t="s">
        <v>23</v>
      </c>
      <c r="E142" s="39"/>
      <c r="F142" s="40"/>
      <c r="G142" s="40"/>
      <c r="H142" s="40"/>
      <c r="I142" s="40"/>
      <c r="J142" s="40"/>
      <c r="K142" s="64"/>
      <c r="L142" s="69"/>
    </row>
    <row r="143" spans="1:12" ht="15" x14ac:dyDescent="0.25">
      <c r="A143" s="14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64"/>
      <c r="L143" s="69"/>
    </row>
    <row r="144" spans="1:12" ht="15" x14ac:dyDescent="0.25">
      <c r="A144" s="14"/>
      <c r="B144" s="15"/>
      <c r="C144" s="11"/>
      <c r="D144" s="6"/>
      <c r="E144" s="39"/>
      <c r="F144" s="40"/>
      <c r="G144" s="40"/>
      <c r="H144" s="40"/>
      <c r="I144" s="40"/>
      <c r="J144" s="40"/>
      <c r="K144" s="64"/>
      <c r="L144" s="69"/>
    </row>
    <row r="145" spans="1:12" ht="15" x14ac:dyDescent="0.25">
      <c r="A145" s="14"/>
      <c r="B145" s="15"/>
      <c r="C145" s="11"/>
      <c r="D145" s="6"/>
      <c r="E145" s="39"/>
      <c r="F145" s="40"/>
      <c r="G145" s="40"/>
      <c r="H145" s="40"/>
      <c r="I145" s="40"/>
      <c r="J145" s="40"/>
      <c r="K145" s="64"/>
      <c r="L145" s="69"/>
    </row>
    <row r="146" spans="1:12" ht="15" x14ac:dyDescent="0.2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42">SUM(G139:G145)</f>
        <v>0</v>
      </c>
      <c r="H146" s="19">
        <f t="shared" si="42"/>
        <v>0</v>
      </c>
      <c r="I146" s="19">
        <f t="shared" si="42"/>
        <v>0</v>
      </c>
      <c r="J146" s="19">
        <f t="shared" si="42"/>
        <v>0</v>
      </c>
      <c r="K146" s="65"/>
      <c r="L146" s="70">
        <f t="shared" ref="L146" si="43">SUM(L139:L145)</f>
        <v>0</v>
      </c>
    </row>
    <row r="147" spans="1:12" ht="15" x14ac:dyDescent="0.2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46" t="s">
        <v>87</v>
      </c>
      <c r="F147" s="47">
        <v>60</v>
      </c>
      <c r="G147" s="47">
        <v>0.87</v>
      </c>
      <c r="H147" s="47">
        <v>5.0599999999999996</v>
      </c>
      <c r="I147" s="47">
        <v>5.22</v>
      </c>
      <c r="J147" s="47">
        <v>69</v>
      </c>
      <c r="K147" s="66">
        <v>21</v>
      </c>
      <c r="L147" s="69">
        <v>8.5</v>
      </c>
    </row>
    <row r="148" spans="1:12" ht="15" x14ac:dyDescent="0.25">
      <c r="A148" s="14"/>
      <c r="B148" s="15"/>
      <c r="C148" s="11"/>
      <c r="D148" s="7" t="s">
        <v>27</v>
      </c>
      <c r="E148" s="46" t="s">
        <v>58</v>
      </c>
      <c r="F148" s="47">
        <v>200</v>
      </c>
      <c r="G148" s="47">
        <v>10.8</v>
      </c>
      <c r="H148" s="47">
        <v>2.88</v>
      </c>
      <c r="I148" s="47">
        <v>10</v>
      </c>
      <c r="J148" s="47">
        <v>105.6</v>
      </c>
      <c r="K148" s="66">
        <v>60</v>
      </c>
      <c r="L148" s="69">
        <v>20.25</v>
      </c>
    </row>
    <row r="149" spans="1:12" ht="15" x14ac:dyDescent="0.25">
      <c r="A149" s="14"/>
      <c r="B149" s="15"/>
      <c r="C149" s="11"/>
      <c r="D149" s="7" t="s">
        <v>28</v>
      </c>
      <c r="E149" s="46" t="s">
        <v>84</v>
      </c>
      <c r="F149" s="47">
        <v>90</v>
      </c>
      <c r="G149" s="47">
        <v>11.8</v>
      </c>
      <c r="H149" s="47">
        <v>15.65</v>
      </c>
      <c r="I149" s="47">
        <v>12.6</v>
      </c>
      <c r="J149" s="47">
        <v>198.6</v>
      </c>
      <c r="K149" s="66">
        <v>191</v>
      </c>
      <c r="L149" s="69">
        <v>49.7</v>
      </c>
    </row>
    <row r="150" spans="1:12" ht="15" x14ac:dyDescent="0.25">
      <c r="A150" s="14"/>
      <c r="B150" s="15"/>
      <c r="C150" s="11"/>
      <c r="D150" s="7" t="s">
        <v>29</v>
      </c>
      <c r="E150" s="46" t="s">
        <v>45</v>
      </c>
      <c r="F150" s="47">
        <v>150</v>
      </c>
      <c r="G150" s="47">
        <v>5.25</v>
      </c>
      <c r="H150" s="47">
        <v>6.15</v>
      </c>
      <c r="I150" s="47">
        <v>35.25</v>
      </c>
      <c r="J150" s="47">
        <v>220.5</v>
      </c>
      <c r="K150" s="66">
        <v>97</v>
      </c>
      <c r="L150" s="69">
        <v>10.8</v>
      </c>
    </row>
    <row r="151" spans="1:12" ht="15" x14ac:dyDescent="0.25">
      <c r="A151" s="14"/>
      <c r="B151" s="15"/>
      <c r="C151" s="11"/>
      <c r="D151" s="7" t="s">
        <v>30</v>
      </c>
      <c r="E151" s="46" t="s">
        <v>47</v>
      </c>
      <c r="F151" s="47">
        <v>200</v>
      </c>
      <c r="G151" s="47">
        <v>0.2</v>
      </c>
      <c r="H151" s="47"/>
      <c r="I151" s="47">
        <v>14</v>
      </c>
      <c r="J151" s="47">
        <v>56</v>
      </c>
      <c r="K151" s="66">
        <v>300</v>
      </c>
      <c r="L151" s="69">
        <v>3.8</v>
      </c>
    </row>
    <row r="152" spans="1:12" ht="15" x14ac:dyDescent="0.25">
      <c r="A152" s="14"/>
      <c r="B152" s="15"/>
      <c r="C152" s="11"/>
      <c r="D152" s="7" t="s">
        <v>31</v>
      </c>
      <c r="E152" s="46" t="s">
        <v>48</v>
      </c>
      <c r="F152" s="47">
        <v>30</v>
      </c>
      <c r="G152" s="47">
        <v>2.2799999999999998</v>
      </c>
      <c r="H152" s="47">
        <v>0.24</v>
      </c>
      <c r="I152" s="47">
        <v>14.76</v>
      </c>
      <c r="J152" s="47">
        <v>70.319999999999993</v>
      </c>
      <c r="K152" s="66" t="s">
        <v>52</v>
      </c>
      <c r="L152" s="69">
        <v>4.2</v>
      </c>
    </row>
    <row r="153" spans="1:12" ht="15" x14ac:dyDescent="0.25">
      <c r="A153" s="14"/>
      <c r="B153" s="15"/>
      <c r="C153" s="11"/>
      <c r="D153" s="7" t="s">
        <v>32</v>
      </c>
      <c r="E153" s="46" t="s">
        <v>49</v>
      </c>
      <c r="F153" s="47">
        <v>30</v>
      </c>
      <c r="G153" s="47">
        <v>1.68</v>
      </c>
      <c r="H153" s="47"/>
      <c r="I153" s="47">
        <v>14.82</v>
      </c>
      <c r="J153" s="47">
        <v>69.900000000000006</v>
      </c>
      <c r="K153" s="66" t="s">
        <v>52</v>
      </c>
      <c r="L153" s="69">
        <v>4</v>
      </c>
    </row>
    <row r="154" spans="1:12" ht="15" x14ac:dyDescent="0.25">
      <c r="A154" s="14"/>
      <c r="B154" s="15"/>
      <c r="C154" s="11"/>
      <c r="D154" s="6" t="s">
        <v>43</v>
      </c>
      <c r="E154" s="39"/>
      <c r="F154" s="40"/>
      <c r="G154" s="40"/>
      <c r="H154" s="40"/>
      <c r="I154" s="40"/>
      <c r="J154" s="40"/>
      <c r="K154" s="64"/>
      <c r="L154" s="69"/>
    </row>
    <row r="155" spans="1:12" ht="15" x14ac:dyDescent="0.25">
      <c r="A155" s="14"/>
      <c r="B155" s="15"/>
      <c r="C155" s="11"/>
      <c r="D155" s="6"/>
      <c r="E155" s="39"/>
      <c r="F155" s="40"/>
      <c r="G155" s="40"/>
      <c r="H155" s="40"/>
      <c r="I155" s="40"/>
      <c r="J155" s="40"/>
      <c r="K155" s="64"/>
      <c r="L155" s="69"/>
    </row>
    <row r="156" spans="1:12" ht="15.75" thickBot="1" x14ac:dyDescent="0.3">
      <c r="A156" s="16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44">SUM(G147:G155)</f>
        <v>32.880000000000003</v>
      </c>
      <c r="H156" s="19">
        <f t="shared" si="44"/>
        <v>29.98</v>
      </c>
      <c r="I156" s="19">
        <f t="shared" si="44"/>
        <v>106.65</v>
      </c>
      <c r="J156" s="19">
        <f t="shared" si="44"/>
        <v>789.92</v>
      </c>
      <c r="K156" s="65"/>
      <c r="L156" s="70">
        <f t="shared" ref="L156" si="45">SUM(L147:L155)</f>
        <v>101.25</v>
      </c>
    </row>
    <row r="157" spans="1:12" ht="15.75" customHeight="1" thickBot="1" x14ac:dyDescent="0.25">
      <c r="A157" s="32">
        <f>A139</f>
        <v>2</v>
      </c>
      <c r="B157" s="32">
        <f>B139</f>
        <v>2</v>
      </c>
      <c r="C157" s="61" t="s">
        <v>4</v>
      </c>
      <c r="D157" s="62"/>
      <c r="E157" s="30"/>
      <c r="F157" s="31">
        <f>F146+F156</f>
        <v>760</v>
      </c>
      <c r="G157" s="31">
        <f t="shared" ref="G157:J157" si="46">G146+G156</f>
        <v>32.880000000000003</v>
      </c>
      <c r="H157" s="31">
        <f t="shared" si="46"/>
        <v>29.98</v>
      </c>
      <c r="I157" s="31">
        <f t="shared" si="46"/>
        <v>106.65</v>
      </c>
      <c r="J157" s="31">
        <f t="shared" si="46"/>
        <v>789.92</v>
      </c>
      <c r="K157" s="67"/>
      <c r="L157" s="71">
        <f t="shared" ref="L157" si="47">L146+L156</f>
        <v>101.25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7"/>
      <c r="F158" s="38"/>
      <c r="G158" s="38"/>
      <c r="H158" s="38"/>
      <c r="I158" s="38"/>
      <c r="J158" s="38"/>
      <c r="K158" s="63"/>
      <c r="L158" s="68"/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64"/>
      <c r="L159" s="69"/>
    </row>
    <row r="160" spans="1:12" ht="15" x14ac:dyDescent="0.25">
      <c r="A160" s="23"/>
      <c r="B160" s="15"/>
      <c r="C160" s="11"/>
      <c r="D160" s="7" t="s">
        <v>22</v>
      </c>
      <c r="E160" s="39"/>
      <c r="F160" s="40"/>
      <c r="G160" s="40"/>
      <c r="H160" s="40"/>
      <c r="I160" s="40"/>
      <c r="J160" s="40"/>
      <c r="K160" s="64"/>
      <c r="L160" s="69"/>
    </row>
    <row r="161" spans="1:12" ht="15" x14ac:dyDescent="0.25">
      <c r="A161" s="23"/>
      <c r="B161" s="15"/>
      <c r="C161" s="11"/>
      <c r="D161" s="7" t="s">
        <v>23</v>
      </c>
      <c r="E161" s="39"/>
      <c r="F161" s="40"/>
      <c r="G161" s="40"/>
      <c r="H161" s="40"/>
      <c r="I161" s="40"/>
      <c r="J161" s="40"/>
      <c r="K161" s="64"/>
      <c r="L161" s="69"/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64"/>
      <c r="L162" s="69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64"/>
      <c r="L163" s="69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64"/>
      <c r="L164" s="69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48">SUM(G158:G164)</f>
        <v>0</v>
      </c>
      <c r="H165" s="19">
        <f t="shared" si="48"/>
        <v>0</v>
      </c>
      <c r="I165" s="19">
        <f t="shared" si="48"/>
        <v>0</v>
      </c>
      <c r="J165" s="19">
        <f t="shared" si="48"/>
        <v>0</v>
      </c>
      <c r="K165" s="65"/>
      <c r="L165" s="70">
        <f t="shared" ref="L165" si="49">SUM(L158:L164)</f>
        <v>0</v>
      </c>
    </row>
    <row r="166" spans="1:12" ht="15" x14ac:dyDescent="0.25">
      <c r="A166" s="25">
        <f>A158</f>
        <v>2</v>
      </c>
      <c r="B166" s="13">
        <f>B158</f>
        <v>3</v>
      </c>
      <c r="C166" s="10" t="s">
        <v>25</v>
      </c>
      <c r="D166" s="7" t="s">
        <v>26</v>
      </c>
      <c r="E166" s="46" t="s">
        <v>88</v>
      </c>
      <c r="F166" s="47">
        <v>60</v>
      </c>
      <c r="G166" s="47">
        <v>0.84</v>
      </c>
      <c r="H166" s="47">
        <v>4.34</v>
      </c>
      <c r="I166" s="47">
        <v>5.46</v>
      </c>
      <c r="J166" s="47">
        <v>46.32</v>
      </c>
      <c r="K166" s="72">
        <v>25</v>
      </c>
      <c r="L166" s="69">
        <v>10</v>
      </c>
    </row>
    <row r="167" spans="1:12" ht="15" x14ac:dyDescent="0.25">
      <c r="A167" s="23"/>
      <c r="B167" s="15"/>
      <c r="C167" s="11"/>
      <c r="D167" s="7" t="s">
        <v>27</v>
      </c>
      <c r="E167" s="46" t="s">
        <v>79</v>
      </c>
      <c r="F167" s="47">
        <v>200</v>
      </c>
      <c r="G167" s="47">
        <v>2.68</v>
      </c>
      <c r="H167" s="47">
        <v>2.68</v>
      </c>
      <c r="I167" s="47">
        <v>29.7</v>
      </c>
      <c r="J167" s="47">
        <v>99.8</v>
      </c>
      <c r="K167" s="66">
        <v>65</v>
      </c>
      <c r="L167" s="69">
        <v>20.25</v>
      </c>
    </row>
    <row r="168" spans="1:12" ht="15" x14ac:dyDescent="0.25">
      <c r="A168" s="23"/>
      <c r="B168" s="15"/>
      <c r="C168" s="11"/>
      <c r="D168" s="7" t="s">
        <v>28</v>
      </c>
      <c r="E168" s="46" t="s">
        <v>85</v>
      </c>
      <c r="F168" s="47">
        <v>90</v>
      </c>
      <c r="G168" s="47">
        <v>9.57</v>
      </c>
      <c r="H168" s="47">
        <v>10.68</v>
      </c>
      <c r="I168" s="47">
        <v>16.809999999999999</v>
      </c>
      <c r="J168" s="47">
        <v>212.14</v>
      </c>
      <c r="K168" s="66">
        <v>34</v>
      </c>
      <c r="L168" s="69">
        <v>47</v>
      </c>
    </row>
    <row r="169" spans="1:12" ht="15" x14ac:dyDescent="0.25">
      <c r="A169" s="23"/>
      <c r="B169" s="15"/>
      <c r="C169" s="11"/>
      <c r="D169" s="7" t="s">
        <v>29</v>
      </c>
      <c r="E169" s="46" t="s">
        <v>80</v>
      </c>
      <c r="F169" s="47">
        <v>150</v>
      </c>
      <c r="G169" s="47">
        <v>12.45</v>
      </c>
      <c r="H169" s="47">
        <v>6.17</v>
      </c>
      <c r="I169" s="47">
        <v>31.52</v>
      </c>
      <c r="J169" s="47">
        <v>229.5</v>
      </c>
      <c r="K169" s="66">
        <v>8007</v>
      </c>
      <c r="L169" s="69">
        <v>12</v>
      </c>
    </row>
    <row r="170" spans="1:12" ht="15" x14ac:dyDescent="0.25">
      <c r="A170" s="23"/>
      <c r="B170" s="15"/>
      <c r="C170" s="11"/>
      <c r="D170" s="7" t="s">
        <v>30</v>
      </c>
      <c r="E170" s="46" t="s">
        <v>47</v>
      </c>
      <c r="F170" s="47">
        <v>200</v>
      </c>
      <c r="G170" s="47">
        <v>0.2</v>
      </c>
      <c r="H170" s="47"/>
      <c r="I170" s="47">
        <v>14</v>
      </c>
      <c r="J170" s="47">
        <v>56</v>
      </c>
      <c r="K170" s="66">
        <v>300</v>
      </c>
      <c r="L170" s="69">
        <v>3.8</v>
      </c>
    </row>
    <row r="171" spans="1:12" ht="15" x14ac:dyDescent="0.25">
      <c r="A171" s="23"/>
      <c r="B171" s="15"/>
      <c r="C171" s="11"/>
      <c r="D171" s="7" t="s">
        <v>31</v>
      </c>
      <c r="E171" s="46" t="s">
        <v>48</v>
      </c>
      <c r="F171" s="47">
        <v>30</v>
      </c>
      <c r="G171" s="47">
        <v>2.2799999999999998</v>
      </c>
      <c r="H171" s="47">
        <v>0.24</v>
      </c>
      <c r="I171" s="47">
        <v>14.76</v>
      </c>
      <c r="J171" s="47">
        <v>70.319999999999993</v>
      </c>
      <c r="K171" s="66" t="s">
        <v>52</v>
      </c>
      <c r="L171" s="69">
        <v>4.2</v>
      </c>
    </row>
    <row r="172" spans="1:12" ht="15" x14ac:dyDescent="0.25">
      <c r="A172" s="23"/>
      <c r="B172" s="15"/>
      <c r="C172" s="11"/>
      <c r="D172" s="7" t="s">
        <v>32</v>
      </c>
      <c r="E172" s="46" t="s">
        <v>49</v>
      </c>
      <c r="F172" s="47">
        <v>30</v>
      </c>
      <c r="G172" s="47">
        <v>1.68</v>
      </c>
      <c r="H172" s="47"/>
      <c r="I172" s="47">
        <v>14.82</v>
      </c>
      <c r="J172" s="47">
        <v>69.900000000000006</v>
      </c>
      <c r="K172" s="66" t="s">
        <v>52</v>
      </c>
      <c r="L172" s="69">
        <v>4</v>
      </c>
    </row>
    <row r="173" spans="1:12" ht="15" x14ac:dyDescent="0.25">
      <c r="A173" s="23"/>
      <c r="B173" s="15"/>
      <c r="C173" s="11"/>
      <c r="D173" s="6" t="s">
        <v>43</v>
      </c>
      <c r="E173" s="39"/>
      <c r="F173" s="40"/>
      <c r="G173" s="40"/>
      <c r="H173" s="40"/>
      <c r="I173" s="40"/>
      <c r="J173" s="40"/>
      <c r="K173" s="64"/>
      <c r="L173" s="69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64"/>
      <c r="L174" s="69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50">SUM(G166:G174)</f>
        <v>29.7</v>
      </c>
      <c r="H175" s="50">
        <f t="shared" si="50"/>
        <v>24.109999999999996</v>
      </c>
      <c r="I175" s="19">
        <f t="shared" si="50"/>
        <v>127.07</v>
      </c>
      <c r="J175" s="19">
        <f t="shared" si="50"/>
        <v>783.9799999999999</v>
      </c>
      <c r="K175" s="65"/>
      <c r="L175" s="70">
        <f t="shared" ref="L175" si="51">SUM(L166:L174)</f>
        <v>101.25</v>
      </c>
    </row>
    <row r="176" spans="1:12" ht="15.75" customHeight="1" thickBot="1" x14ac:dyDescent="0.25">
      <c r="A176" s="28">
        <f>A158</f>
        <v>2</v>
      </c>
      <c r="B176" s="29">
        <f>B158</f>
        <v>3</v>
      </c>
      <c r="C176" s="52" t="s">
        <v>4</v>
      </c>
      <c r="D176" s="57"/>
      <c r="E176" s="30"/>
      <c r="F176" s="31">
        <f>F165+F175</f>
        <v>760</v>
      </c>
      <c r="G176" s="31">
        <f t="shared" ref="G176:J176" si="52">G165+G175</f>
        <v>29.7</v>
      </c>
      <c r="H176" s="51">
        <f t="shared" si="52"/>
        <v>24.109999999999996</v>
      </c>
      <c r="I176" s="31">
        <f t="shared" si="52"/>
        <v>127.07</v>
      </c>
      <c r="J176" s="31">
        <f t="shared" si="52"/>
        <v>783.9799999999999</v>
      </c>
      <c r="K176" s="67"/>
      <c r="L176" s="71">
        <f t="shared" ref="L176" si="53">L165+L175</f>
        <v>101.25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7"/>
      <c r="F177" s="38"/>
      <c r="G177" s="38"/>
      <c r="H177" s="38"/>
      <c r="I177" s="38"/>
      <c r="J177" s="38"/>
      <c r="K177" s="63"/>
      <c r="L177" s="68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64"/>
      <c r="L178" s="69"/>
    </row>
    <row r="179" spans="1:12" ht="15" x14ac:dyDescent="0.25">
      <c r="A179" s="23"/>
      <c r="B179" s="15"/>
      <c r="C179" s="11"/>
      <c r="D179" s="7" t="s">
        <v>22</v>
      </c>
      <c r="E179" s="39"/>
      <c r="F179" s="40"/>
      <c r="G179" s="40"/>
      <c r="H179" s="40"/>
      <c r="I179" s="40"/>
      <c r="J179" s="40"/>
      <c r="K179" s="64"/>
      <c r="L179" s="69"/>
    </row>
    <row r="180" spans="1:12" ht="15" x14ac:dyDescent="0.25">
      <c r="A180" s="23"/>
      <c r="B180" s="15"/>
      <c r="C180" s="11"/>
      <c r="D180" s="7" t="s">
        <v>23</v>
      </c>
      <c r="E180" s="39"/>
      <c r="F180" s="40"/>
      <c r="G180" s="40"/>
      <c r="H180" s="40"/>
      <c r="I180" s="40"/>
      <c r="J180" s="40"/>
      <c r="K180" s="64"/>
      <c r="L180" s="69"/>
    </row>
    <row r="181" spans="1:12" ht="15" x14ac:dyDescent="0.2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64"/>
      <c r="L181" s="69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64"/>
      <c r="L182" s="69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64"/>
      <c r="L183" s="69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54">SUM(G177:G183)</f>
        <v>0</v>
      </c>
      <c r="H184" s="19">
        <f t="shared" si="54"/>
        <v>0</v>
      </c>
      <c r="I184" s="19">
        <f t="shared" si="54"/>
        <v>0</v>
      </c>
      <c r="J184" s="19">
        <f t="shared" si="54"/>
        <v>0</v>
      </c>
      <c r="K184" s="65"/>
      <c r="L184" s="70">
        <f t="shared" ref="L184" si="55">SUM(L177:L183)</f>
        <v>0</v>
      </c>
    </row>
    <row r="185" spans="1:12" ht="15" x14ac:dyDescent="0.25">
      <c r="A185" s="25">
        <f>A177</f>
        <v>2</v>
      </c>
      <c r="B185" s="13">
        <f>B177</f>
        <v>4</v>
      </c>
      <c r="C185" s="10" t="s">
        <v>25</v>
      </c>
      <c r="D185" s="7" t="s">
        <v>26</v>
      </c>
      <c r="E185" s="46" t="s">
        <v>81</v>
      </c>
      <c r="F185" s="47">
        <v>60</v>
      </c>
      <c r="G185" s="47">
        <v>0.94</v>
      </c>
      <c r="H185" s="47">
        <v>6.11</v>
      </c>
      <c r="I185" s="47">
        <v>4.0199999999999996</v>
      </c>
      <c r="J185" s="47">
        <v>77.52</v>
      </c>
      <c r="K185" s="72">
        <v>1039</v>
      </c>
      <c r="L185" s="69">
        <v>7</v>
      </c>
    </row>
    <row r="186" spans="1:12" ht="15" x14ac:dyDescent="0.25">
      <c r="A186" s="23"/>
      <c r="B186" s="15"/>
      <c r="C186" s="11"/>
      <c r="D186" s="7" t="s">
        <v>27</v>
      </c>
      <c r="E186" s="46" t="s">
        <v>54</v>
      </c>
      <c r="F186" s="47">
        <v>200</v>
      </c>
      <c r="G186" s="47">
        <v>1.68</v>
      </c>
      <c r="H186" s="47">
        <v>4.0999999999999996</v>
      </c>
      <c r="I186" s="47">
        <v>13.28</v>
      </c>
      <c r="J186" s="47">
        <v>96.6</v>
      </c>
      <c r="K186" s="66">
        <v>43</v>
      </c>
      <c r="L186" s="69">
        <v>20.25</v>
      </c>
    </row>
    <row r="187" spans="1:12" ht="15" x14ac:dyDescent="0.25">
      <c r="A187" s="23"/>
      <c r="B187" s="15"/>
      <c r="C187" s="11"/>
      <c r="D187" s="7" t="s">
        <v>28</v>
      </c>
      <c r="E187" s="46" t="s">
        <v>68</v>
      </c>
      <c r="F187" s="47">
        <v>90</v>
      </c>
      <c r="G187" s="47">
        <v>13.7</v>
      </c>
      <c r="H187" s="47">
        <v>12.29</v>
      </c>
      <c r="I187" s="47">
        <v>30.01</v>
      </c>
      <c r="J187" s="47">
        <v>240.91</v>
      </c>
      <c r="K187" s="66">
        <v>528</v>
      </c>
      <c r="L187" s="69">
        <v>42.5</v>
      </c>
    </row>
    <row r="188" spans="1:12" ht="15" x14ac:dyDescent="0.25">
      <c r="A188" s="23"/>
      <c r="B188" s="15"/>
      <c r="C188" s="11"/>
      <c r="D188" s="7" t="s">
        <v>29</v>
      </c>
      <c r="E188" s="46" t="s">
        <v>72</v>
      </c>
      <c r="F188" s="47">
        <v>150</v>
      </c>
      <c r="G188" s="47">
        <v>3.64</v>
      </c>
      <c r="H188" s="47">
        <v>4.3099999999999996</v>
      </c>
      <c r="I188" s="47">
        <v>33.04</v>
      </c>
      <c r="J188" s="47">
        <v>179.55</v>
      </c>
      <c r="K188" s="66">
        <v>94</v>
      </c>
      <c r="L188" s="69">
        <v>19.5</v>
      </c>
    </row>
    <row r="189" spans="1:12" ht="15" x14ac:dyDescent="0.25">
      <c r="A189" s="23"/>
      <c r="B189" s="15"/>
      <c r="C189" s="11"/>
      <c r="D189" s="7" t="s">
        <v>30</v>
      </c>
      <c r="E189" s="46" t="s">
        <v>47</v>
      </c>
      <c r="F189" s="47">
        <v>200</v>
      </c>
      <c r="G189" s="47">
        <v>0.2</v>
      </c>
      <c r="H189" s="47"/>
      <c r="I189" s="47">
        <v>14</v>
      </c>
      <c r="J189" s="47">
        <v>56</v>
      </c>
      <c r="K189" s="66">
        <v>300</v>
      </c>
      <c r="L189" s="69">
        <v>3.8</v>
      </c>
    </row>
    <row r="190" spans="1:12" ht="15" x14ac:dyDescent="0.25">
      <c r="A190" s="23"/>
      <c r="B190" s="15"/>
      <c r="C190" s="11"/>
      <c r="D190" s="7" t="s">
        <v>31</v>
      </c>
      <c r="E190" s="46" t="s">
        <v>48</v>
      </c>
      <c r="F190" s="47">
        <v>30</v>
      </c>
      <c r="G190" s="47">
        <v>2.2799999999999998</v>
      </c>
      <c r="H190" s="47">
        <v>0.24</v>
      </c>
      <c r="I190" s="47">
        <v>14.76</v>
      </c>
      <c r="J190" s="47">
        <v>70.319999999999993</v>
      </c>
      <c r="K190" s="66" t="s">
        <v>52</v>
      </c>
      <c r="L190" s="69">
        <v>4.2</v>
      </c>
    </row>
    <row r="191" spans="1:12" ht="15" x14ac:dyDescent="0.25">
      <c r="A191" s="23"/>
      <c r="B191" s="15"/>
      <c r="C191" s="11"/>
      <c r="D191" s="7" t="s">
        <v>32</v>
      </c>
      <c r="E191" s="46" t="s">
        <v>49</v>
      </c>
      <c r="F191" s="47">
        <v>30</v>
      </c>
      <c r="G191" s="47">
        <v>1.68</v>
      </c>
      <c r="H191" s="47"/>
      <c r="I191" s="47">
        <v>14.82</v>
      </c>
      <c r="J191" s="47">
        <v>69.900000000000006</v>
      </c>
      <c r="K191" s="66" t="s">
        <v>52</v>
      </c>
      <c r="L191" s="69">
        <v>4</v>
      </c>
    </row>
    <row r="192" spans="1:12" ht="15" x14ac:dyDescent="0.25">
      <c r="A192" s="23"/>
      <c r="B192" s="15"/>
      <c r="C192" s="11"/>
      <c r="D192" s="6" t="s">
        <v>41</v>
      </c>
      <c r="E192" s="39"/>
      <c r="F192" s="40"/>
      <c r="G192" s="40"/>
      <c r="H192" s="40"/>
      <c r="I192" s="40"/>
      <c r="J192" s="40"/>
      <c r="K192" s="64"/>
      <c r="L192" s="69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64"/>
      <c r="L193" s="69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56">SUM(G185:G193)</f>
        <v>24.12</v>
      </c>
      <c r="H194" s="19">
        <f t="shared" si="56"/>
        <v>27.049999999999997</v>
      </c>
      <c r="I194" s="19">
        <f t="shared" si="56"/>
        <v>123.93</v>
      </c>
      <c r="J194" s="19">
        <f t="shared" si="56"/>
        <v>790.79999999999984</v>
      </c>
      <c r="K194" s="65"/>
      <c r="L194" s="70">
        <f t="shared" ref="L194" si="57">SUM(L185:L193)</f>
        <v>101.25</v>
      </c>
    </row>
    <row r="195" spans="1:12" ht="13.5" customHeight="1" thickBot="1" x14ac:dyDescent="0.25">
      <c r="A195" s="28">
        <f>A177</f>
        <v>2</v>
      </c>
      <c r="B195" s="29">
        <f>B177</f>
        <v>4</v>
      </c>
      <c r="C195" s="52" t="s">
        <v>4</v>
      </c>
      <c r="D195" s="57"/>
      <c r="E195" s="30"/>
      <c r="F195" s="31">
        <f>F184+F194</f>
        <v>760</v>
      </c>
      <c r="G195" s="31">
        <f t="shared" ref="G195:J195" si="58">G184+G194</f>
        <v>24.12</v>
      </c>
      <c r="H195" s="31">
        <f t="shared" si="58"/>
        <v>27.049999999999997</v>
      </c>
      <c r="I195" s="31">
        <f t="shared" si="58"/>
        <v>123.93</v>
      </c>
      <c r="J195" s="31">
        <f t="shared" si="58"/>
        <v>790.79999999999984</v>
      </c>
      <c r="K195" s="67"/>
      <c r="L195" s="71">
        <f t="shared" ref="L195" si="59">L184+L194</f>
        <v>101.25</v>
      </c>
    </row>
    <row r="196" spans="1:12" ht="13.5" customHeight="1" x14ac:dyDescent="0.25">
      <c r="A196" s="20">
        <v>2</v>
      </c>
      <c r="B196" s="21">
        <v>5</v>
      </c>
      <c r="C196" s="22" t="s">
        <v>20</v>
      </c>
      <c r="D196" s="5" t="s">
        <v>21</v>
      </c>
      <c r="E196" s="37"/>
      <c r="F196" s="38"/>
      <c r="G196" s="38"/>
      <c r="H196" s="38"/>
      <c r="I196" s="38"/>
      <c r="J196" s="38"/>
      <c r="K196" s="63"/>
      <c r="L196" s="68"/>
    </row>
    <row r="197" spans="1:12" ht="15" x14ac:dyDescent="0.25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64"/>
      <c r="L197" s="69"/>
    </row>
    <row r="198" spans="1:12" ht="15" x14ac:dyDescent="0.25">
      <c r="A198" s="23"/>
      <c r="B198" s="15"/>
      <c r="C198" s="11"/>
      <c r="D198" s="7" t="s">
        <v>22</v>
      </c>
      <c r="E198" s="39"/>
      <c r="F198" s="40"/>
      <c r="G198" s="40"/>
      <c r="H198" s="40"/>
      <c r="I198" s="40"/>
      <c r="J198" s="40"/>
      <c r="K198" s="64"/>
      <c r="L198" s="69"/>
    </row>
    <row r="199" spans="1:12" ht="15" x14ac:dyDescent="0.25">
      <c r="A199" s="23"/>
      <c r="B199" s="15"/>
      <c r="C199" s="11"/>
      <c r="D199" s="7" t="s">
        <v>23</v>
      </c>
      <c r="E199" s="39"/>
      <c r="F199" s="40"/>
      <c r="G199" s="40"/>
      <c r="H199" s="40"/>
      <c r="I199" s="40"/>
      <c r="J199" s="40"/>
      <c r="K199" s="64"/>
      <c r="L199" s="69"/>
    </row>
    <row r="200" spans="1:12" ht="15" x14ac:dyDescent="0.25">
      <c r="A200" s="23"/>
      <c r="B200" s="15"/>
      <c r="C200" s="11"/>
      <c r="D200" s="7" t="s">
        <v>24</v>
      </c>
      <c r="E200" s="39"/>
      <c r="F200" s="40"/>
      <c r="G200" s="40"/>
      <c r="H200" s="40"/>
      <c r="I200" s="40"/>
      <c r="J200" s="40"/>
      <c r="K200" s="64"/>
      <c r="L200" s="69"/>
    </row>
    <row r="201" spans="1:12" ht="15" x14ac:dyDescent="0.25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64"/>
      <c r="L201" s="69"/>
    </row>
    <row r="202" spans="1:12" ht="15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64"/>
      <c r="L202" s="69"/>
    </row>
    <row r="203" spans="1:12" ht="15" x14ac:dyDescent="0.2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60">SUM(G196:G202)</f>
        <v>0</v>
      </c>
      <c r="H203" s="19">
        <f t="shared" si="60"/>
        <v>0</v>
      </c>
      <c r="I203" s="19">
        <f t="shared" si="60"/>
        <v>0</v>
      </c>
      <c r="J203" s="19">
        <f t="shared" si="60"/>
        <v>0</v>
      </c>
      <c r="K203" s="65"/>
      <c r="L203" s="70">
        <f t="shared" ref="L203" si="61">SUM(L196:L202)</f>
        <v>0</v>
      </c>
    </row>
    <row r="204" spans="1:12" ht="15" x14ac:dyDescent="0.25">
      <c r="A204" s="25">
        <f>A196</f>
        <v>2</v>
      </c>
      <c r="B204" s="13">
        <v>5</v>
      </c>
      <c r="C204" s="10" t="s">
        <v>25</v>
      </c>
      <c r="D204" s="7" t="s">
        <v>26</v>
      </c>
      <c r="E204" s="46" t="s">
        <v>76</v>
      </c>
      <c r="F204" s="47">
        <v>60</v>
      </c>
      <c r="G204" s="47">
        <v>1.03</v>
      </c>
      <c r="H204" s="47">
        <v>3</v>
      </c>
      <c r="I204" s="47">
        <v>5.08</v>
      </c>
      <c r="J204" s="47">
        <v>51.42</v>
      </c>
      <c r="K204" s="66">
        <v>47</v>
      </c>
      <c r="L204" s="69">
        <v>13.5</v>
      </c>
    </row>
    <row r="205" spans="1:12" ht="15" x14ac:dyDescent="0.25">
      <c r="A205" s="23"/>
      <c r="B205" s="15"/>
      <c r="C205" s="11"/>
      <c r="D205" s="7" t="s">
        <v>27</v>
      </c>
      <c r="E205" s="46" t="s">
        <v>59</v>
      </c>
      <c r="F205" s="47">
        <v>200</v>
      </c>
      <c r="G205" s="47">
        <v>1.6</v>
      </c>
      <c r="H205" s="47">
        <v>4.16</v>
      </c>
      <c r="I205" s="47">
        <v>10.48</v>
      </c>
      <c r="J205" s="47">
        <v>84.8</v>
      </c>
      <c r="K205" s="66">
        <v>39</v>
      </c>
      <c r="L205" s="69">
        <v>20.25</v>
      </c>
    </row>
    <row r="206" spans="1:12" ht="15" x14ac:dyDescent="0.25">
      <c r="A206" s="23"/>
      <c r="B206" s="15"/>
      <c r="C206" s="11"/>
      <c r="D206" s="7" t="s">
        <v>28</v>
      </c>
      <c r="E206" s="46" t="s">
        <v>56</v>
      </c>
      <c r="F206" s="47">
        <v>250</v>
      </c>
      <c r="G206" s="47">
        <v>24.9</v>
      </c>
      <c r="H206" s="47">
        <v>26.24</v>
      </c>
      <c r="I206" s="47">
        <v>53.08</v>
      </c>
      <c r="J206" s="47">
        <v>370.3</v>
      </c>
      <c r="K206" s="72">
        <v>7010</v>
      </c>
      <c r="L206" s="69">
        <v>53.3</v>
      </c>
    </row>
    <row r="207" spans="1:12" ht="15" x14ac:dyDescent="0.25">
      <c r="A207" s="23"/>
      <c r="B207" s="15"/>
      <c r="C207" s="11"/>
      <c r="D207" s="7" t="s">
        <v>29</v>
      </c>
      <c r="E207" s="39"/>
      <c r="F207" s="40"/>
      <c r="G207" s="40"/>
      <c r="H207" s="40"/>
      <c r="I207" s="40"/>
      <c r="J207" s="40"/>
      <c r="K207" s="66"/>
      <c r="L207" s="69"/>
    </row>
    <row r="208" spans="1:12" ht="15" x14ac:dyDescent="0.25">
      <c r="A208" s="23"/>
      <c r="B208" s="15"/>
      <c r="C208" s="11"/>
      <c r="D208" s="7" t="s">
        <v>30</v>
      </c>
      <c r="E208" s="46" t="s">
        <v>57</v>
      </c>
      <c r="F208" s="47">
        <v>200</v>
      </c>
      <c r="G208" s="47">
        <v>0.68</v>
      </c>
      <c r="H208" s="47">
        <v>0.28000000000000003</v>
      </c>
      <c r="I208" s="47">
        <v>18.97</v>
      </c>
      <c r="J208" s="47">
        <v>81.13</v>
      </c>
      <c r="K208" s="66">
        <v>267</v>
      </c>
      <c r="L208" s="69">
        <v>6</v>
      </c>
    </row>
    <row r="209" spans="1:12" ht="15" x14ac:dyDescent="0.25">
      <c r="A209" s="23"/>
      <c r="B209" s="15"/>
      <c r="C209" s="11"/>
      <c r="D209" s="7" t="s">
        <v>31</v>
      </c>
      <c r="E209" s="46" t="s">
        <v>48</v>
      </c>
      <c r="F209" s="47">
        <v>30</v>
      </c>
      <c r="G209" s="47">
        <v>2.2799999999999998</v>
      </c>
      <c r="H209" s="47">
        <v>0.24</v>
      </c>
      <c r="I209" s="47">
        <v>14.76</v>
      </c>
      <c r="J209" s="47">
        <v>70.319999999999993</v>
      </c>
      <c r="K209" s="66" t="s">
        <v>52</v>
      </c>
      <c r="L209" s="69">
        <v>4.2</v>
      </c>
    </row>
    <row r="210" spans="1:12" ht="15" x14ac:dyDescent="0.25">
      <c r="A210" s="23"/>
      <c r="B210" s="15"/>
      <c r="C210" s="11"/>
      <c r="D210" s="7" t="s">
        <v>32</v>
      </c>
      <c r="E210" s="46" t="s">
        <v>49</v>
      </c>
      <c r="F210" s="47">
        <v>30</v>
      </c>
      <c r="G210" s="47">
        <v>1.68</v>
      </c>
      <c r="H210" s="47"/>
      <c r="I210" s="47">
        <v>14.82</v>
      </c>
      <c r="J210" s="47">
        <v>69.900000000000006</v>
      </c>
      <c r="K210" s="66" t="s">
        <v>52</v>
      </c>
      <c r="L210" s="69">
        <v>4</v>
      </c>
    </row>
    <row r="211" spans="1:12" ht="15" x14ac:dyDescent="0.2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64"/>
      <c r="L211" s="69"/>
    </row>
    <row r="212" spans="1:12" ht="15" x14ac:dyDescent="0.2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64"/>
      <c r="L212" s="69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770</v>
      </c>
      <c r="G213" s="19">
        <f t="shared" ref="G213:J213" si="62">SUM(G204:G212)</f>
        <v>32.17</v>
      </c>
      <c r="H213" s="19">
        <f t="shared" si="62"/>
        <v>33.92</v>
      </c>
      <c r="I213" s="19">
        <f t="shared" si="62"/>
        <v>117.19</v>
      </c>
      <c r="J213" s="19">
        <f t="shared" si="62"/>
        <v>727.87</v>
      </c>
      <c r="K213" s="65"/>
      <c r="L213" s="70">
        <f t="shared" ref="L213" si="63">SUM(L204:L212)</f>
        <v>101.25</v>
      </c>
    </row>
    <row r="214" spans="1:12" ht="13.5" thickBot="1" x14ac:dyDescent="0.25">
      <c r="A214" s="28">
        <f>A196</f>
        <v>2</v>
      </c>
      <c r="B214" s="29">
        <f>B196</f>
        <v>5</v>
      </c>
      <c r="C214" s="52" t="s">
        <v>4</v>
      </c>
      <c r="D214" s="57"/>
      <c r="E214" s="30"/>
      <c r="F214" s="31">
        <f>F203+F213</f>
        <v>770</v>
      </c>
      <c r="G214" s="31">
        <f t="shared" ref="G214:J214" si="64">G203+G213</f>
        <v>32.17</v>
      </c>
      <c r="H214" s="31">
        <f t="shared" si="64"/>
        <v>33.92</v>
      </c>
      <c r="I214" s="31">
        <f t="shared" si="64"/>
        <v>117.19</v>
      </c>
      <c r="J214" s="31">
        <f t="shared" si="64"/>
        <v>727.87</v>
      </c>
      <c r="K214" s="67"/>
      <c r="L214" s="71">
        <f t="shared" ref="L214" si="65">L203+L213</f>
        <v>101.25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7"/>
      <c r="F215" s="38"/>
      <c r="G215" s="38"/>
      <c r="H215" s="38"/>
      <c r="I215" s="38"/>
      <c r="J215" s="38"/>
      <c r="K215" s="63"/>
      <c r="L215" s="68"/>
    </row>
    <row r="216" spans="1:12" ht="15" x14ac:dyDescent="0.25">
      <c r="A216" s="23"/>
      <c r="B216" s="15"/>
      <c r="C216" s="11"/>
      <c r="D216" s="6"/>
      <c r="E216" s="39"/>
      <c r="F216" s="40"/>
      <c r="G216" s="40"/>
      <c r="H216" s="40"/>
      <c r="I216" s="40"/>
      <c r="J216" s="40"/>
      <c r="K216" s="64"/>
      <c r="L216" s="69"/>
    </row>
    <row r="217" spans="1:12" ht="15" x14ac:dyDescent="0.25">
      <c r="A217" s="23"/>
      <c r="B217" s="15"/>
      <c r="C217" s="11"/>
      <c r="D217" s="7" t="s">
        <v>22</v>
      </c>
      <c r="E217" s="39"/>
      <c r="F217" s="40"/>
      <c r="G217" s="40"/>
      <c r="H217" s="40"/>
      <c r="I217" s="40"/>
      <c r="J217" s="40"/>
      <c r="K217" s="64"/>
      <c r="L217" s="69"/>
    </row>
    <row r="218" spans="1:12" ht="15" x14ac:dyDescent="0.25">
      <c r="A218" s="23"/>
      <c r="B218" s="15"/>
      <c r="C218" s="11"/>
      <c r="D218" s="7" t="s">
        <v>23</v>
      </c>
      <c r="E218" s="39"/>
      <c r="F218" s="40"/>
      <c r="G218" s="40"/>
      <c r="H218" s="40"/>
      <c r="I218" s="40"/>
      <c r="J218" s="40"/>
      <c r="K218" s="64"/>
      <c r="L218" s="69"/>
    </row>
    <row r="219" spans="1:12" ht="15" x14ac:dyDescent="0.25">
      <c r="A219" s="23"/>
      <c r="B219" s="15"/>
      <c r="C219" s="11"/>
      <c r="D219" s="7" t="s">
        <v>24</v>
      </c>
      <c r="E219" s="39"/>
      <c r="F219" s="40"/>
      <c r="G219" s="40"/>
      <c r="H219" s="40"/>
      <c r="I219" s="40"/>
      <c r="J219" s="40"/>
      <c r="K219" s="64"/>
      <c r="L219" s="69"/>
    </row>
    <row r="220" spans="1:12" ht="15" x14ac:dyDescent="0.25">
      <c r="A220" s="23"/>
      <c r="B220" s="15"/>
      <c r="C220" s="11"/>
      <c r="D220" s="6"/>
      <c r="E220" s="39"/>
      <c r="F220" s="40"/>
      <c r="G220" s="40"/>
      <c r="H220" s="40"/>
      <c r="I220" s="40"/>
      <c r="J220" s="40"/>
      <c r="K220" s="64"/>
      <c r="L220" s="69"/>
    </row>
    <row r="221" spans="1:12" ht="15" x14ac:dyDescent="0.25">
      <c r="A221" s="23"/>
      <c r="B221" s="15"/>
      <c r="C221" s="11"/>
      <c r="D221" s="6"/>
      <c r="E221" s="39"/>
      <c r="F221" s="40"/>
      <c r="G221" s="40"/>
      <c r="H221" s="40"/>
      <c r="I221" s="40"/>
      <c r="J221" s="40"/>
      <c r="K221" s="64"/>
      <c r="L221" s="69"/>
    </row>
    <row r="222" spans="1:12" ht="15" x14ac:dyDescent="0.2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66">SUM(G215:G221)</f>
        <v>0</v>
      </c>
      <c r="H222" s="19">
        <f t="shared" si="66"/>
        <v>0</v>
      </c>
      <c r="I222" s="19">
        <f t="shared" si="66"/>
        <v>0</v>
      </c>
      <c r="J222" s="19">
        <f t="shared" si="66"/>
        <v>0</v>
      </c>
      <c r="K222" s="65"/>
      <c r="L222" s="70">
        <f t="shared" ref="L222" si="67">SUM(L215:L221)</f>
        <v>0</v>
      </c>
    </row>
    <row r="223" spans="1:12" ht="15" x14ac:dyDescent="0.25">
      <c r="A223" s="25">
        <f>A215</f>
        <v>2</v>
      </c>
      <c r="B223" s="13">
        <v>6</v>
      </c>
      <c r="C223" s="10" t="s">
        <v>25</v>
      </c>
      <c r="D223" s="7" t="s">
        <v>26</v>
      </c>
      <c r="E223" s="46"/>
      <c r="F223" s="47"/>
      <c r="G223" s="47"/>
      <c r="H223" s="47"/>
      <c r="I223" s="47"/>
      <c r="J223" s="47"/>
      <c r="K223" s="66"/>
      <c r="L223" s="69"/>
    </row>
    <row r="224" spans="1:12" ht="15" x14ac:dyDescent="0.25">
      <c r="A224" s="23"/>
      <c r="B224" s="15"/>
      <c r="C224" s="11"/>
      <c r="D224" s="7" t="s">
        <v>27</v>
      </c>
      <c r="E224" s="46"/>
      <c r="F224" s="47"/>
      <c r="G224" s="47"/>
      <c r="H224" s="47"/>
      <c r="I224" s="47"/>
      <c r="J224" s="47"/>
      <c r="K224" s="66"/>
      <c r="L224" s="69"/>
    </row>
    <row r="225" spans="1:12" ht="15" x14ac:dyDescent="0.25">
      <c r="A225" s="23"/>
      <c r="B225" s="15"/>
      <c r="C225" s="11"/>
      <c r="D225" s="7" t="s">
        <v>28</v>
      </c>
      <c r="E225" s="46"/>
      <c r="F225" s="47"/>
      <c r="G225" s="47"/>
      <c r="H225" s="47"/>
      <c r="I225" s="47"/>
      <c r="J225" s="47"/>
      <c r="K225" s="66"/>
      <c r="L225" s="69"/>
    </row>
    <row r="226" spans="1:12" ht="15" x14ac:dyDescent="0.25">
      <c r="A226" s="23"/>
      <c r="B226" s="15"/>
      <c r="C226" s="11"/>
      <c r="D226" s="7" t="s">
        <v>29</v>
      </c>
      <c r="E226" s="46"/>
      <c r="F226" s="47"/>
      <c r="G226" s="47"/>
      <c r="H226" s="47"/>
      <c r="I226" s="47"/>
      <c r="J226" s="47"/>
      <c r="K226" s="66"/>
      <c r="L226" s="69"/>
    </row>
    <row r="227" spans="1:12" ht="15" x14ac:dyDescent="0.25">
      <c r="A227" s="23"/>
      <c r="B227" s="15"/>
      <c r="C227" s="11"/>
      <c r="D227" s="7" t="s">
        <v>30</v>
      </c>
      <c r="E227" s="46"/>
      <c r="F227" s="47"/>
      <c r="G227" s="47"/>
      <c r="H227" s="47"/>
      <c r="I227" s="47"/>
      <c r="J227" s="47"/>
      <c r="K227" s="66"/>
      <c r="L227" s="69"/>
    </row>
    <row r="228" spans="1:12" ht="15" x14ac:dyDescent="0.25">
      <c r="A228" s="23"/>
      <c r="B228" s="15"/>
      <c r="C228" s="11"/>
      <c r="D228" s="7" t="s">
        <v>31</v>
      </c>
      <c r="E228" s="46"/>
      <c r="F228" s="47"/>
      <c r="G228" s="47"/>
      <c r="H228" s="47"/>
      <c r="I228" s="47"/>
      <c r="J228" s="47"/>
      <c r="K228" s="66"/>
      <c r="L228" s="69"/>
    </row>
    <row r="229" spans="1:12" ht="15" x14ac:dyDescent="0.25">
      <c r="A229" s="23"/>
      <c r="B229" s="15"/>
      <c r="C229" s="11"/>
      <c r="D229" s="7" t="s">
        <v>32</v>
      </c>
      <c r="E229" s="46"/>
      <c r="F229" s="47"/>
      <c r="G229" s="47"/>
      <c r="H229" s="47"/>
      <c r="I229" s="47"/>
      <c r="J229" s="47"/>
      <c r="K229" s="66"/>
      <c r="L229" s="69"/>
    </row>
    <row r="230" spans="1:12" ht="15" x14ac:dyDescent="0.25">
      <c r="A230" s="23"/>
      <c r="B230" s="15"/>
      <c r="C230" s="11"/>
      <c r="D230" s="6" t="s">
        <v>43</v>
      </c>
      <c r="E230" s="39"/>
      <c r="F230" s="40"/>
      <c r="G230" s="40"/>
      <c r="H230" s="40"/>
      <c r="I230" s="40"/>
      <c r="J230" s="40"/>
      <c r="K230" s="64"/>
      <c r="L230" s="69"/>
    </row>
    <row r="231" spans="1:12" ht="15" x14ac:dyDescent="0.25">
      <c r="A231" s="23"/>
      <c r="B231" s="15"/>
      <c r="C231" s="11"/>
      <c r="D231" s="6"/>
      <c r="E231" s="39"/>
      <c r="F231" s="40"/>
      <c r="G231" s="40"/>
      <c r="H231" s="40"/>
      <c r="I231" s="40"/>
      <c r="J231" s="40"/>
      <c r="K231" s="64"/>
      <c r="L231" s="69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68">SUM(G223:G231)</f>
        <v>0</v>
      </c>
      <c r="H232" s="19">
        <f t="shared" si="68"/>
        <v>0</v>
      </c>
      <c r="I232" s="19">
        <f t="shared" si="68"/>
        <v>0</v>
      </c>
      <c r="J232" s="19">
        <f t="shared" si="68"/>
        <v>0</v>
      </c>
      <c r="K232" s="65"/>
      <c r="L232" s="70">
        <f t="shared" ref="L232" si="69">SUM(L223:L231)</f>
        <v>0</v>
      </c>
    </row>
    <row r="233" spans="1:12" ht="13.5" thickBot="1" x14ac:dyDescent="0.25">
      <c r="A233" s="28">
        <f>A215</f>
        <v>2</v>
      </c>
      <c r="B233" s="29">
        <f>B215</f>
        <v>6</v>
      </c>
      <c r="C233" s="52" t="s">
        <v>4</v>
      </c>
      <c r="D233" s="57"/>
      <c r="E233" s="30"/>
      <c r="F233" s="31">
        <f>F222+F232</f>
        <v>0</v>
      </c>
      <c r="G233" s="31">
        <f t="shared" ref="G233:L233" si="70">G222+G232</f>
        <v>0</v>
      </c>
      <c r="H233" s="31">
        <f t="shared" si="70"/>
        <v>0</v>
      </c>
      <c r="I233" s="31">
        <f t="shared" si="70"/>
        <v>0</v>
      </c>
      <c r="J233" s="31">
        <f t="shared" si="70"/>
        <v>0</v>
      </c>
      <c r="K233" s="67"/>
      <c r="L233" s="71">
        <f t="shared" si="70"/>
        <v>0</v>
      </c>
    </row>
    <row r="234" spans="1:12" ht="13.5" thickBot="1" x14ac:dyDescent="0.25">
      <c r="A234" s="26"/>
      <c r="B234" s="27"/>
      <c r="C234" s="58" t="s">
        <v>5</v>
      </c>
      <c r="D234" s="59"/>
      <c r="E234" s="60"/>
      <c r="F234" s="48">
        <f>(F24+F43+F62+F81+F100+F138+F157+F176+F195+F233+F119+F214)/(IF(F24=0,0,1)+IF(F43=0,0,1)+IF(F62=0,0,1)+IF(F81=0,0,1)+IF(F100=0,0,1)+IF(F138=0,0,1)+IF(F157=0,0,1)+IF(F176=0,0,1)+IF(F195=0,0,1)+IF(F233=0,0,1)+IF(F214=0,0,1)+IF(F119=0,0,1))</f>
        <v>763</v>
      </c>
      <c r="G234" s="48">
        <f t="shared" ref="G234:L234" si="71">(G24+G43+G62+G81+G100+G138+G157+G176+G195+G233+G119+G214)/(IF(G24=0,0,1)+IF(G43=0,0,1)+IF(G62=0,0,1)+IF(G81=0,0,1)+IF(G100=0,0,1)+IF(G138=0,0,1)+IF(G157=0,0,1)+IF(G176=0,0,1)+IF(G195=0,0,1)+IF(G233=0,0,1)+IF(G214=0,0,1)+IF(G119=0,0,1))</f>
        <v>27.888999999999999</v>
      </c>
      <c r="H234" s="48">
        <f t="shared" si="71"/>
        <v>28.532</v>
      </c>
      <c r="I234" s="48">
        <f t="shared" si="71"/>
        <v>113.77500000000002</v>
      </c>
      <c r="J234" s="48">
        <f t="shared" si="71"/>
        <v>767.65300000000002</v>
      </c>
      <c r="K234" s="73"/>
      <c r="L234" s="74">
        <f t="shared" si="71"/>
        <v>101.25</v>
      </c>
    </row>
  </sheetData>
  <mergeCells count="16">
    <mergeCell ref="C233:D233"/>
    <mergeCell ref="C234:E234"/>
    <mergeCell ref="C214:D214"/>
    <mergeCell ref="C119:D119"/>
    <mergeCell ref="C81:D81"/>
    <mergeCell ref="C100:D100"/>
    <mergeCell ref="C138:D138"/>
    <mergeCell ref="C157:D157"/>
    <mergeCell ref="C176:D176"/>
    <mergeCell ref="C195:D195"/>
    <mergeCell ref="C62:D62"/>
    <mergeCell ref="C1:E1"/>
    <mergeCell ref="H1:K1"/>
    <mergeCell ref="H2:K2"/>
    <mergeCell ref="C24:D24"/>
    <mergeCell ref="C43:D43"/>
  </mergeCells>
  <pageMargins left="0.70866141732283472" right="0.70866141732283472" top="0.74803149606299213" bottom="0.74803149606299213" header="0.31496062992125984" footer="0.31496062992125984"/>
  <pageSetup paperSize="9" scale="4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2025-01-07T05:32:30Z</cp:lastPrinted>
  <dcterms:created xsi:type="dcterms:W3CDTF">2022-05-16T14:23:56Z</dcterms:created>
  <dcterms:modified xsi:type="dcterms:W3CDTF">2025-03-03T10:09:22Z</dcterms:modified>
</cp:coreProperties>
</file>