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ctrlProps/ctrlProp67.xml" ContentType="application/vnd.ms-excel.controlproperties+xml"/>
  <Override PartName="/xl/ctrlProps/ctrlProp169.xml" ContentType="application/vnd.ms-excel.controlproperties+xml"/>
  <Override PartName="/xl/ctrlProps/ctrlProp319.xml" ContentType="application/vnd.ms-excel.controlproperties+xml"/>
  <Override PartName="/xl/ctrlProps/ctrlProp221.xml" ContentType="application/vnd.ms-excel.controlproperties+xml"/>
  <Override PartName="/xl/ctrlProps/ctrlProp355.xml" ContentType="application/vnd.ms-excel.controlproperties+xml"/>
  <Override PartName="/xl/ctrlProps/ctrlProp308.xml" ContentType="application/vnd.ms-excel.controlproperties+xml"/>
  <Override PartName="/xl/ctrlProps/ctrlProp366.xml" ContentType="application/vnd.ms-excel.controlproperties+xml"/>
  <Override PartName="/xl/ctrlProps/ctrlProp92.xml" ContentType="application/vnd.ms-excel.controlproperties+xml"/>
  <Override PartName="/xl/ctrlProps/ctrlProp45.xml" ContentType="application/vnd.ms-excel.controlproperties+xml"/>
  <Override PartName="/xl/ctrlProps/ctrlProp56.xml" ContentType="application/vnd.ms-excel.controlproperties+xml"/>
  <Override PartName="/xl/ctrlProps/ctrlProp147.xml" ContentType="application/vnd.ms-excel.controlproperties+xml"/>
  <Override PartName="/xl/ctrlProps/ctrlProp158.xml" ContentType="application/vnd.ms-excel.controlproperties+xml"/>
  <Override PartName="/xl/ctrlProps/ctrlProp194.xml" ContentType="application/vnd.ms-excel.controlproperties+xml"/>
  <Override PartName="/xl/ctrlProps/ctrlProp210.xml" ContentType="application/vnd.ms-excel.controlproperties+xml"/>
  <Override PartName="/xl/ctrlProps/ctrlProp344.xml" ContentType="application/vnd.ms-excel.controlproperties+xml"/>
  <Default Extension="xml" ContentType="application/xml"/>
  <Override PartName="/xl/ctrlProps/ctrlProp81.xml" ContentType="application/vnd.ms-excel.controlproperties+xml"/>
  <Override PartName="/xl/ctrlProps/ctrlProp34.xml" ContentType="application/vnd.ms-excel.controlproperties+xml"/>
  <Override PartName="/xl/ctrlProps/ctrlProp136.xml" ContentType="application/vnd.ms-excel.controlproperties+xml"/>
  <Override PartName="/xl/ctrlProps/ctrlProp183.xml" ContentType="application/vnd.ms-excel.controlproperties+xml"/>
  <Override PartName="/xl/ctrlProps/ctrlProp333.xml" ContentType="application/vnd.ms-excel.controlproperties+xml"/>
  <Override PartName="/xl/worksheets/sheet3.xml" ContentType="application/vnd.openxmlformats-officedocument.spreadsheetml.worksheet+xml"/>
  <Override PartName="/xl/ctrlProps/ctrlProp70.xml" ContentType="application/vnd.ms-excel.controlproperties+xml"/>
  <Override PartName="/xl/ctrlProps/ctrlProp23.xml" ContentType="application/vnd.ms-excel.controlproperties+xml"/>
  <Override PartName="/xl/ctrlProps/ctrlProp172.xml" ContentType="application/vnd.ms-excel.controlproperties+xml"/>
  <Override PartName="/xl/ctrlProps/ctrlProp125.xml" ContentType="application/vnd.ms-excel.controlproperties+xml"/>
  <Override PartName="/xl/ctrlProps/ctrlProp311.xml" ContentType="application/vnd.ms-excel.controlproperties+xml"/>
  <Override PartName="/xl/ctrlProps/ctrlProp322.xml" ContentType="application/vnd.ms-excel.controlproperties+xml"/>
  <Override PartName="/xl/ctrlProps/ctrlProp259.xml" ContentType="application/vnd.ms-excel.controlproperties+xml"/>
  <Override PartName="/xl/ctrlProps/ctrlProp150.xml" ContentType="application/vnd.ms-excel.controlproperties+xml"/>
  <Override PartName="/xl/ctrlProps/ctrlProp12.xml" ContentType="application/vnd.ms-excel.controlproperties+xml"/>
  <Override PartName="/xl/ctrlProps/ctrlProp103.xml" ContentType="application/vnd.ms-excel.controlproperties+xml"/>
  <Override PartName="/xl/ctrlProps/ctrlProp161.xml" ContentType="application/vnd.ms-excel.controlproperties+xml"/>
  <Override PartName="/xl/ctrlProps/ctrlProp114.xml" ContentType="application/vnd.ms-excel.controlproperties+xml"/>
  <Override PartName="/xl/ctrlProps/ctrlProp295.xml" ContentType="application/vnd.ms-excel.controlproperties+xml"/>
  <Override PartName="/xl/ctrlProps/ctrlProp300.xml" ContentType="application/vnd.ms-excel.controlproperties+xml"/>
  <Override PartName="/xl/ctrlProps/ctrlProp248.xml" ContentType="application/vnd.ms-excel.controlproperties+xml"/>
  <Override PartName="/xl/ctrlProps/ctrlProp284.xml" ContentType="application/vnd.ms-excel.controlproperties+xml"/>
  <Override PartName="/xl/ctrlProps/ctrlProp237.xml" ContentType="application/vnd.ms-excel.controlproperties+xml"/>
  <Override PartName="/xl/ctrlProps/ctrlProp2.xml" ContentType="application/vnd.ms-excel.controlproperties+xml"/>
  <Override PartName="/xl/ctrlProps/ctrlProp262.xml" ContentType="application/vnd.ms-excel.controlproperties+xml"/>
  <Override PartName="/xl/ctrlProps/ctrlProp215.xml" ContentType="application/vnd.ms-excel.controlproperties+xml"/>
  <Override PartName="/xl/ctrlProps/ctrlProp273.xml" ContentType="application/vnd.ms-excel.controlproperties+xml"/>
  <Override PartName="/xl/ctrlProps/ctrlProp226.xml" ContentType="application/vnd.ms-excel.controlproperties+xml"/>
  <Override PartName="/xl/ctrlProps/ctrlProp97.xml" ContentType="application/vnd.ms-excel.controlproperties+xml"/>
  <Override PartName="/xl/ctrlProps/ctrlProp251.xml" ContentType="application/vnd.ms-excel.controlproperties+xml"/>
  <Override PartName="/xl/ctrlProps/ctrlProp204.xml" ContentType="application/vnd.ms-excel.controlproperties+xml"/>
  <Override PartName="/xl/ctrlProps/ctrlProp199.xml" ContentType="application/vnd.ms-excel.controlproperties+xml"/>
  <Override PartName="/xl/ctrlProps/ctrlProp349.xml" ContentType="application/vnd.ms-excel.controlproperties+xml"/>
  <Override PartName="/xl/ctrlProps/ctrlProp28.xml" ContentType="application/vnd.ms-excel.controlproperties+xml"/>
  <Override PartName="/xl/ctrlProps/ctrlProp75.xml" ContentType="application/vnd.ms-excel.controlproperties+xml"/>
  <Override PartName="/xl/ctrlProps/ctrlProp86.xml" ContentType="application/vnd.ms-excel.controlproperties+xml"/>
  <Override PartName="/xl/ctrlProps/ctrlProp177.xml" ContentType="application/vnd.ms-excel.controlproperties+xml"/>
  <Override PartName="/xl/ctrlProps/ctrlProp39.xml" ContentType="application/vnd.ms-excel.controlproperties+xml"/>
  <Override PartName="/xl/ctrlProps/ctrlProp240.xml" ContentType="application/vnd.ms-excel.controlproperties+xml"/>
  <Override PartName="/xl/ctrlProps/ctrlProp327.xml" ContentType="application/vnd.ms-excel.controlproperties+xml"/>
  <Override PartName="/xl/ctrlProps/ctrlProp188.xml" ContentType="application/vnd.ms-excel.controlproperties+xml"/>
  <Override PartName="/xl/ctrlProps/ctrlProp338.xml" ContentType="application/vnd.ms-excel.controlproperties+xml"/>
  <Override PartName="/xl/ctrlProps/ctrlProp17.xml" ContentType="application/vnd.ms-excel.controlproperties+xml"/>
  <Override PartName="/xl/ctrlProps/ctrlProp64.xml" ContentType="application/vnd.ms-excel.controlproperties+xml"/>
  <Override PartName="/xl/ctrlProps/ctrlProp166.xml" ContentType="application/vnd.ms-excel.controlproperties+xml"/>
  <Override PartName="/xl/ctrlProps/ctrlProp119.xml" ContentType="application/vnd.ms-excel.controlproperties+xml"/>
  <Override PartName="/xl/ctrlProps/ctrlProp363.xml" ContentType="application/vnd.ms-excel.controlproperties+xml"/>
  <Override PartName="/xl/ctrlProps/ctrlProp316.xml" ContentType="application/vnd.ms-excel.controlproperties+xml"/>
  <Override PartName="/xl/ctrlProps/ctrlProp108.xml" ContentType="application/vnd.ms-excel.controlproperties+xml"/>
  <Override PartName="/xl/ctrlProps/ctrlProp155.xml" ContentType="application/vnd.ms-excel.controlproperties+xml"/>
  <Override PartName="/xl/ctrlProps/ctrlProp53.xml" ContentType="application/vnd.ms-excel.controlproperties+xml"/>
  <Override PartName="/xl/ctrlProps/ctrlProp352.xml" ContentType="application/vnd.ms-excel.controlproperties+xml"/>
  <Override PartName="/xl/ctrlProps/ctrlProp289.xml" ContentType="application/vnd.ms-excel.controlproperties+xml"/>
  <Override PartName="/xl/ctrlProps/ctrlProp305.xml" ContentType="application/vnd.ms-excel.controlproperties+xml"/>
  <Override PartName="/docProps/app.xml" ContentType="application/vnd.openxmlformats-officedocument.extended-properties+xml"/>
  <Override PartName="/xl/ctrlProps/ctrlProp7.xml" ContentType="application/vnd.ms-excel.controlproperties+xml"/>
  <Override PartName="/xl/ctrlProps/ctrlProp42.xml" ContentType="application/vnd.ms-excel.controlproperties+xml"/>
  <Override PartName="/xl/ctrlProps/ctrlProp144.xml" ContentType="application/vnd.ms-excel.controlproperties+xml"/>
  <Override PartName="/xl/ctrlProps/ctrlProp330.xml" ContentType="application/vnd.ms-excel.controlproperties+xml"/>
  <Override PartName="/xl/ctrlProps/ctrlProp341.xml" ContentType="application/vnd.ms-excel.controlproperties+xml"/>
  <Override PartName="/xl/ctrlProps/ctrlProp278.xml" ContentType="application/vnd.ms-excel.controlproperties+xml"/>
  <Override PartName="/xl/ctrlProps/ctrlProp191.xml" ContentType="application/vnd.ms-excel.controlproperties+xml"/>
  <Override PartName="/xl/calcChain.xml" ContentType="application/vnd.openxmlformats-officedocument.spreadsheetml.calcChain+xml"/>
  <Override PartName="/xl/ctrlProps/ctrlProp20.xml" ContentType="application/vnd.ms-excel.controlproperties+xml"/>
  <Override PartName="/xl/ctrlProps/ctrlProp31.xml" ContentType="application/vnd.ms-excel.controlproperties+xml"/>
  <Override PartName="/xl/ctrlProps/ctrlProp122.xml" ContentType="application/vnd.ms-excel.controlproperties+xml"/>
  <Override PartName="/xl/ctrlProps/ctrlProp180.xml" ContentType="application/vnd.ms-excel.controlproperties+xml"/>
  <Override PartName="/xl/ctrlProps/ctrlProp133.xml" ContentType="application/vnd.ms-excel.controlproperties+xml"/>
  <Override PartName="/xl/ctrlProps/ctrlProp267.xml" ContentType="application/vnd.ms-excel.controlproperties+xml"/>
  <Override PartName="/xl/ctrlProps/ctrlProp111.xml" ContentType="application/vnd.ms-excel.controlproperties+xml"/>
  <Override PartName="/xl/ctrlProps/ctrlProp245.xml" ContentType="application/vnd.ms-excel.controlproperties+xml"/>
  <Override PartName="/xl/ctrlProps/ctrlProp256.xml" ContentType="application/vnd.ms-excel.controlproperties+xml"/>
  <Override PartName="/xl/ctrlProps/ctrlProp209.xml" ContentType="application/vnd.ms-excel.controlproperties+xml"/>
  <Override PartName="/xl/ctrlProps/ctrlProp292.xml" ContentType="application/vnd.ms-excel.controlproperties+xml"/>
  <Override PartName="/xl/ctrlProps/ctrlProp100.xml" ContentType="application/vnd.ms-excel.controlproperties+xml"/>
  <Override PartName="/xl/ctrlProps/ctrlProp234.xml" ContentType="application/vnd.ms-excel.controlproperties+xml"/>
  <Override PartName="/xl/ctrlProps/ctrlProp281.xml" ContentType="application/vnd.ms-excel.controlproperties+xml"/>
  <Override PartName="/xl/ctrlProps/ctrlProp69.xml" ContentType="application/vnd.ms-excel.controlproperties+xml"/>
  <Override PartName="/xl/ctrlProps/ctrlProp223.xml" ContentType="application/vnd.ms-excel.controlproperties+xml"/>
  <Override PartName="/xl/ctrlProps/ctrlProp270.xml" ContentType="application/vnd.ms-excel.controlproperties+xml"/>
  <Override PartName="/xl/ctrlProps/ctrlProp357.xml" ContentType="application/vnd.ms-excel.controlproperties+xml"/>
  <Override PartName="/xl/ctrlProps/ctrlProp368.xml" ContentType="application/vnd.ms-excel.controlproperties+xml"/>
  <Override PartName="/xl/ctrlProps/ctrlProp47.xml" ContentType="application/vnd.ms-excel.controlproperties+xml"/>
  <Override PartName="/xl/ctrlProps/ctrlProp94.xml" ContentType="application/vnd.ms-excel.controlproperties+xml"/>
  <Override PartName="/xl/ctrlProps/ctrlProp58.xml" ContentType="application/vnd.ms-excel.controlproperties+xml"/>
  <Override PartName="/xl/ctrlProps/ctrlProp149.xml" ContentType="application/vnd.ms-excel.controlproperties+xml"/>
  <Override PartName="/xl/ctrlProps/ctrlProp346.xml" ContentType="application/vnd.ms-excel.controlproperties+xml"/>
  <Override PartName="/xl/ctrlProps/ctrlProp196.xml" ContentType="application/vnd.ms-excel.controlproperties+xml"/>
  <Override PartName="/xl/ctrlProps/ctrlProp212.xml" ContentType="application/vnd.ms-excel.controlproperties+xml"/>
  <Override PartName="/xl/ctrlProps/ctrlProp36.xml" ContentType="application/vnd.ms-excel.controlproperties+xml"/>
  <Override PartName="/xl/ctrlProps/ctrlProp83.xml" ContentType="application/vnd.ms-excel.controlproperties+xml"/>
  <Override PartName="/xl/ctrlProps/ctrlProp138.xml" ContentType="application/vnd.ms-excel.controlproperties+xml"/>
  <Override PartName="/xl/ctrlProps/ctrlProp185.xml" ContentType="application/vnd.ms-excel.controlproperties+xml"/>
  <Override PartName="/xl/ctrlProps/ctrlProp335.xml" ContentType="application/vnd.ms-excel.controlproperties+xml"/>
  <Override PartName="/xl/ctrlProps/ctrlProp201.xml" ContentType="application/vnd.ms-excel.controlproperties+xml"/>
  <Override PartName="/xl/worksheets/sheet5.xml" ContentType="application/vnd.openxmlformats-officedocument.spreadsheetml.worksheet+xml"/>
  <Override PartName="/xl/ctrlProps/ctrlProp72.xml" ContentType="application/vnd.ms-excel.controlproperties+xml"/>
  <Override PartName="/xl/ctrlProps/ctrlProp25.xml" ContentType="application/vnd.ms-excel.controlproperties+xml"/>
  <Override PartName="/xl/ctrlProps/ctrlProp127.xml" ContentType="application/vnd.ms-excel.controlproperties+xml"/>
  <Override PartName="/xl/ctrlProps/ctrlProp174.xml" ContentType="application/vnd.ms-excel.controlproperties+xml"/>
  <Override PartName="/xl/ctrlProps/ctrlProp313.xml" ContentType="application/vnd.ms-excel.controlproperties+xml"/>
  <Override PartName="/xl/ctrlProps/ctrlProp360.xml" ContentType="application/vnd.ms-excel.controlproperties+xml"/>
  <Override PartName="/xl/ctrlProps/ctrlProp324.xml" ContentType="application/vnd.ms-excel.controlproperties+xml"/>
  <Override PartName="/xl/ctrlProps/ctrlProp50.xml" ContentType="application/vnd.ms-excel.controlproperties+xml"/>
  <Override PartName="/xl/ctrlProps/ctrlProp61.xml" ContentType="application/vnd.ms-excel.controlproperties+xml"/>
  <Override PartName="/xl/ctrlProps/ctrlProp152.xml" ContentType="application/vnd.ms-excel.controlproperties+xml"/>
  <Override PartName="/xl/ctrlProps/ctrlProp14.xml" ContentType="application/vnd.ms-excel.controlproperties+xml"/>
  <Override PartName="/xl/ctrlProps/ctrlProp105.xml" ContentType="application/vnd.ms-excel.controlproperties+xml"/>
  <Override PartName="/xl/ctrlProps/ctrlProp116.xml" ContentType="application/vnd.ms-excel.controlproperties+xml"/>
  <Override PartName="/xl/ctrlProps/ctrlProp163.xml" ContentType="application/vnd.ms-excel.controlproperties+xml"/>
  <Override PartName="/xl/ctrlProps/ctrlProp302.xml" ContentType="application/vnd.ms-excel.controlproperties+xml"/>
  <Override PartName="/xl/ctrlProps/ctrlProp297.xml" ContentType="application/vnd.ms-excel.controlproperties+xml"/>
  <Override PartName="/xl/ctrlProps/ctrlProp141.xml" ContentType="application/vnd.ms-excel.controlproperties+xml"/>
  <Override PartName="/xl/ctrlProps/ctrlProp239.xml" ContentType="application/vnd.ms-excel.controlproperties+xml"/>
  <Override PartName="/xl/ctrlProps/ctrlProp286.xml" ContentType="application/vnd.ms-excel.controlproperties+xml"/>
  <Override PartName="/xl/ctrlProps/ctrlProp130.xml" ContentType="application/vnd.ms-excel.controlproperties+xml"/>
  <Override PartName="/xl/ctrlProps/ctrlProp4.xml" ContentType="application/vnd.ms-excel.controlproperties+xml"/>
  <Override PartName="/xl/ctrlProps/ctrlProp228.xml" ContentType="application/vnd.ms-excel.controlproperties+xml"/>
  <Override PartName="/xl/ctrlProps/ctrlProp264.xml" ContentType="application/vnd.ms-excel.controlproperties+xml"/>
  <Override PartName="/xl/ctrlProps/ctrlProp217.xml" ContentType="application/vnd.ms-excel.controlproperties+xml"/>
  <Override PartName="/xl/ctrlProps/ctrlProp275.xml" ContentType="application/vnd.ms-excel.controlproperties+xml"/>
  <Override PartName="/xl/ctrlProps/ctrlProp99.xml" ContentType="application/vnd.ms-excel.controlproperties+xml"/>
  <Override PartName="/xl/ctrlProps/ctrlProp253.xml" ContentType="application/vnd.ms-excel.controlproperties+xml"/>
  <Override PartName="/xl/ctrlProps/ctrlProp206.xml" ContentType="application/vnd.ms-excel.controlproperties+xml"/>
  <Override PartName="/xl/ctrlProps/ctrlProp77.xml" ContentType="application/vnd.ms-excel.controlproperties+xml"/>
  <Override PartName="/xl/ctrlProps/ctrlProp88.xml" ContentType="application/vnd.ms-excel.controlproperties+xml"/>
  <Override PartName="/xl/ctrlProps/ctrlProp242.xml" ContentType="application/vnd.ms-excel.controlproperties+xml"/>
  <Override PartName="/xl/ctrlProps/ctrlProp329.xml" ContentType="application/vnd.ms-excel.controlproperties+xml"/>
  <Override PartName="/xl/ctrlProps/ctrlProp66.xml" ContentType="application/vnd.ms-excel.controlproperties+xml"/>
  <Override PartName="/xl/ctrlProps/ctrlProp19.xml" ContentType="application/vnd.ms-excel.controlproperties+xml"/>
  <Override PartName="/xl/ctrlProps/ctrlProp168.xml" ContentType="application/vnd.ms-excel.controlproperties+xml"/>
  <Override PartName="/xl/ctrlProps/ctrlProp179.xml" ContentType="application/vnd.ms-excel.controlproperties+xml"/>
  <Override PartName="/xl/ctrlProps/ctrlProp220.xml" ContentType="application/vnd.ms-excel.controlproperties+xml"/>
  <Override PartName="/xl/ctrlProps/ctrlProp231.xml" ContentType="application/vnd.ms-excel.controlproperties+xml"/>
  <Override PartName="/xl/ctrlProps/ctrlProp365.xml" ContentType="application/vnd.ms-excel.controlproperties+xml"/>
  <Override PartName="/xl/ctrlProps/ctrlProp318.xml" ContentType="application/vnd.ms-excel.controlproperties+xml"/>
  <Override PartName="/xl/ctrlProps/ctrlProp55.xml" ContentType="application/vnd.ms-excel.controlproperties+xml"/>
  <Override PartName="/xl/ctrlProps/ctrlProp157.xml" ContentType="application/vnd.ms-excel.controlproperties+xml"/>
  <Override PartName="/xl/ctrlProps/ctrlProp354.xml" ContentType="application/vnd.ms-excel.controlproperties+xml"/>
  <Override PartName="/xl/ctrlProps/ctrlProp307.xml" ContentType="application/vnd.ms-excel.controlproperties+xml"/>
  <Override PartName="/xl/ctrlProps/ctrlProp91.xml" ContentType="application/vnd.ms-excel.controlproperties+xml"/>
  <Override PartName="/xl/ctrlProps/ctrlProp44.xml" ContentType="application/vnd.ms-excel.controlproperties+xml"/>
  <Override PartName="/xl/ctrlProps/ctrlProp146.xml" ContentType="application/vnd.ms-excel.controlproperties+xml"/>
  <Override PartName="/xl/ctrlProps/ctrlProp9.xml" ContentType="application/vnd.ms-excel.controlproperties+xml"/>
  <Override PartName="/xl/ctrlProps/ctrlProp193.xml" ContentType="application/vnd.ms-excel.controlproperties+xml"/>
  <Override PartName="/xl/ctrlProps/ctrlProp332.xml" ContentType="application/vnd.ms-excel.controlproperties+xml"/>
  <Override PartName="/xl/ctrlProps/ctrlProp343.xml" ContentType="application/vnd.ms-excel.controlproperties+xml"/>
  <Override PartName="/xl/worksheets/sheet2.xml" ContentType="application/vnd.openxmlformats-officedocument.spreadsheetml.worksheet+xml"/>
  <Override PartName="/xl/ctrlProps/ctrlProp22.xml" ContentType="application/vnd.ms-excel.controlproperties+xml"/>
  <Override PartName="/xl/ctrlProps/ctrlProp80.xml" ContentType="application/vnd.ms-excel.controlproperties+xml"/>
  <Override PartName="/xl/ctrlProps/ctrlProp171.xml" ContentType="application/vnd.ms-excel.controlproperties+xml"/>
  <Override PartName="/xl/ctrlProps/ctrlProp33.xml" ContentType="application/vnd.ms-excel.controlproperties+xml"/>
  <Override PartName="/xl/ctrlProps/ctrlProp124.xml" ContentType="application/vnd.ms-excel.controlproperties+xml"/>
  <Override PartName="/xl/ctrlProps/ctrlProp182.xml" ContentType="application/vnd.ms-excel.controlproperties+xml"/>
  <Override PartName="/xl/ctrlProps/ctrlProp135.xml" ContentType="application/vnd.ms-excel.controlproperties+xml"/>
  <Override PartName="/xl/ctrlProps/ctrlProp321.xml" ContentType="application/vnd.ms-excel.controlproperties+xml"/>
  <Override PartName="/xl/ctrlProps/ctrlProp269.xml" ContentType="application/vnd.ms-excel.controlproperties+xml"/>
  <Override PartName="/xl/ctrlProps/ctrlProp113.xml" ContentType="application/vnd.ms-excel.controlproperties+xml"/>
  <Override PartName="/xl/ctrlProps/ctrlProp11.xml" ContentType="application/vnd.ms-excel.controlproperties+xml"/>
  <Override PartName="/xl/ctrlProps/ctrlProp160.xml" ContentType="application/vnd.ms-excel.controlproperties+xml"/>
  <Override PartName="/xl/ctrlProps/ctrlProp310.xml" ContentType="application/vnd.ms-excel.controlproperties+xml"/>
  <Override PartName="/xl/ctrlProps/ctrlProp258.xml" ContentType="application/vnd.ms-excel.controlproperties+xml"/>
  <Override PartName="/xl/ctrlProps/ctrlProp102.xml" ContentType="application/vnd.ms-excel.controlproperties+xml"/>
  <Override PartName="/xl/ctrlProps/ctrlProp283.xml" ContentType="application/vnd.ms-excel.controlproperties+xml"/>
  <Override PartName="/xl/ctrlProps/ctrlProp294.xml" ContentType="application/vnd.ms-excel.controlproperties+xml"/>
  <Override PartName="/xl/ctrlProps/ctrlProp236.xml" ContentType="application/vnd.ms-excel.controlproperties+xml"/>
  <Override PartName="/xl/ctrlProps/ctrlProp247.xml" ContentType="application/vnd.ms-excel.controlproperties+xml"/>
  <Override PartName="/xl/ctrlProps/ctrlProp1.xml" ContentType="application/vnd.ms-excel.controlproperties+xml"/>
  <Override PartName="/xl/ctrlProps/ctrlProp272.xml" ContentType="application/vnd.ms-excel.controlproperties+xml"/>
  <Override PartName="/xl/ctrlProps/ctrlProp225.xml" ContentType="application/vnd.ms-excel.controlproperties+xml"/>
  <Override PartName="/xl/ctrlProps/ctrlProp359.xml" ContentType="application/vnd.ms-excel.controlproperties+xml"/>
  <Override PartName="/xl/ctrlProps/ctrlProp49.xml" ContentType="application/vnd.ms-excel.controlproperties+xml"/>
  <Override PartName="/xl/ctrlProps/ctrlProp96.xml" ContentType="application/vnd.ms-excel.controlproperties+xml"/>
  <Override PartName="/xl/ctrlProps/ctrlProp261.xml" ContentType="application/vnd.ms-excel.controlproperties+xml"/>
  <Override PartName="/xl/ctrlProps/ctrlProp198.xml" ContentType="application/vnd.ms-excel.controlproperties+xml"/>
  <Override PartName="/xl/ctrlProps/ctrlProp214.xml" ContentType="application/vnd.ms-excel.controlproperties+xml"/>
  <Override PartName="/xl/ctrlProps/ctrlProp348.xml" ContentType="application/vnd.ms-excel.controlproperties+xml"/>
  <Override PartName="/xl/ctrlProps/ctrlProp38.xml" ContentType="application/vnd.ms-excel.controlproperties+xml"/>
  <Override PartName="/xl/ctrlProps/ctrlProp85.xml" ContentType="application/vnd.ms-excel.controlproperties+xml"/>
  <Override PartName="/xl/ctrlProps/ctrlProp203.xml" ContentType="application/vnd.ms-excel.controlproperties+xml"/>
  <Override PartName="/xl/ctrlProps/ctrlProp250.xml" ContentType="application/vnd.ms-excel.controlproperties+xml"/>
  <Override PartName="/xl/ctrlProps/ctrlProp187.xml" ContentType="application/vnd.ms-excel.controlproperties+xml"/>
  <Override PartName="/xl/ctrlProps/ctrlProp337.xml" ContentType="application/vnd.ms-excel.controlproperties+xml"/>
  <Override PartName="/xl/ctrlProps/ctrlProp129.xml" ContentType="application/vnd.ms-excel.controlproperties+xml"/>
  <Override PartName="/xl/ctrlProps/ctrlProp27.xml" ContentType="application/vnd.ms-excel.controlproperties+xml"/>
  <Override PartName="/xl/ctrlProps/ctrlProp74.xml" ContentType="application/vnd.ms-excel.controlproperties+xml"/>
  <Override PartName="/xl/ctrlProps/ctrlProp176.xml" ContentType="application/vnd.ms-excel.controlproperties+xml"/>
  <Override PartName="/xl/ctrlProps/ctrlProp326.xml" ContentType="application/vnd.ms-excel.controlproperties+xml"/>
  <Override PartName="/xl/ctrlProps/ctrlProp52.xml" ContentType="application/vnd.ms-excel.controlproperties+xml"/>
  <Override PartName="/xl/ctrlProps/ctrlProp63.xml" ContentType="application/vnd.ms-excel.controlproperties+xml"/>
  <Override PartName="/xl/ctrlProps/ctrlProp16.xml" ContentType="application/vnd.ms-excel.controlproperties+xml"/>
  <Override PartName="/xl/ctrlProps/ctrlProp107.xml" ContentType="application/vnd.ms-excel.controlproperties+xml"/>
  <Override PartName="/xl/ctrlProps/ctrlProp118.xml" ContentType="application/vnd.ms-excel.controlproperties+xml"/>
  <Override PartName="/xl/ctrlProps/ctrlProp165.xml" ContentType="application/vnd.ms-excel.controlproperties+xml"/>
  <Override PartName="/xl/ctrlProps/ctrlProp351.xml" ContentType="application/vnd.ms-excel.controlproperties+xml"/>
  <Override PartName="/xl/ctrlProps/ctrlProp304.xml" ContentType="application/vnd.ms-excel.controlproperties+xml"/>
  <Override PartName="/xl/ctrlProps/ctrlProp362.xml" ContentType="application/vnd.ms-excel.controlproperties+xml"/>
  <Override PartName="/xl/ctrlProps/ctrlProp299.xml" ContentType="application/vnd.ms-excel.controlproperties+xml"/>
  <Override PartName="/xl/ctrlProps/ctrlProp315.xml" ContentType="application/vnd.ms-excel.controlproperties+xml"/>
  <Override PartName="/xl/ctrlProps/ctrlProp41.xml" ContentType="application/vnd.ms-excel.controlproperties+xml"/>
  <Override PartName="/xl/ctrlProps/ctrlProp143.xml" ContentType="application/vnd.ms-excel.controlproperties+xml"/>
  <Override PartName="/xl/ctrlProps/ctrlProp154.xml" ContentType="application/vnd.ms-excel.controlproperties+xml"/>
  <Override PartName="/xl/ctrlProps/ctrlProp340.xml" ContentType="application/vnd.ms-excel.controlproperties+xml"/>
  <Override PartName="/xl/ctrlProps/ctrlProp288.xml" ContentType="application/vnd.ms-excel.controlproperties+xml"/>
  <Override PartName="/xl/ctrlProps/ctrlProp190.xml" ContentType="application/vnd.ms-excel.controlproperties+xml"/>
  <Override PartName="/xl/ctrlProps/ctrlProp30.xml" ContentType="application/vnd.ms-excel.controlproperties+xml"/>
  <Override PartName="/xl/ctrlProps/ctrlProp132.xml" ContentType="application/vnd.ms-excel.controlproperties+xml"/>
  <Override PartName="/xl/ctrlProps/ctrlProp6.xml" ContentType="application/vnd.ms-excel.controlproperties+xml"/>
  <Override PartName="/xl/ctrlProps/ctrlProp266.xml" ContentType="application/vnd.ms-excel.controlproperties+xml"/>
  <Override PartName="/xl/ctrlProps/ctrlProp219.xml" ContentType="application/vnd.ms-excel.controlproperties+xml"/>
  <Override PartName="/xl/ctrlProps/ctrlProp277.xml" ContentType="application/vnd.ms-excel.controlproperties+xml"/>
  <Override PartName="/xl/sharedStrings.xml" ContentType="application/vnd.openxmlformats-officedocument.spreadsheetml.sharedStrings+xml"/>
  <Override PartName="/xl/ctrlProps/ctrlProp121.xml" ContentType="application/vnd.ms-excel.controlproperties+xml"/>
  <Override PartName="/xl/ctrlProps/ctrlProp255.xml" ContentType="application/vnd.ms-excel.controlproperties+xml"/>
  <Override PartName="/xl/ctrlProps/ctrlProp208.xml" ContentType="application/vnd.ms-excel.controlproperties+xml"/>
  <Override PartName="/xl/ctrlProps/ctrlProp110.xml" ContentType="application/vnd.ms-excel.controlproperties+xml"/>
  <Override PartName="/xl/ctrlProps/ctrlProp244.xml" ContentType="application/vnd.ms-excel.controlproperties+xml"/>
  <Override PartName="/xl/ctrlProps/ctrlProp291.xml" ContentType="application/vnd.ms-excel.controlproperties+xml"/>
  <Default Extension="bin" ContentType="application/vnd.openxmlformats-officedocument.spreadsheetml.printerSettings"/>
  <Override PartName="/xl/ctrlProps/ctrlProp68.xml" ContentType="application/vnd.ms-excel.controlproperties+xml"/>
  <Override PartName="/xl/ctrlProps/ctrlProp79.xml" ContentType="application/vnd.ms-excel.controlproperties+xml"/>
  <Override PartName="/xl/ctrlProps/ctrlProp367.xml" ContentType="application/vnd.ms-excel.controlproperties+xml"/>
  <Override PartName="/xl/ctrlProps/ctrlProp222.xml" ContentType="application/vnd.ms-excel.controlproperties+xml"/>
  <Override PartName="/xl/ctrlProps/ctrlProp233.xml" ContentType="application/vnd.ms-excel.controlproperties+xml"/>
  <Override PartName="/xl/ctrlProps/ctrlProp280.xml" ContentType="application/vnd.ms-excel.controlproperties+xml"/>
  <Override PartName="/xl/ctrlProps/ctrlProp57.xml" ContentType="application/vnd.ms-excel.controlproperties+xml"/>
  <Override PartName="/xl/ctrlProps/ctrlProp159.xml" ContentType="application/vnd.ms-excel.controlproperties+xml"/>
  <Override PartName="/xl/ctrlProps/ctrlProp356.xml" ContentType="application/vnd.ms-excel.controlproperties+xml"/>
  <Override PartName="/xl/ctrlProps/ctrlProp309.xml" ContentType="application/vnd.ms-excel.controlproperties+xml"/>
  <Override PartName="/xl/ctrlProps/ctrlProp211.xml" ContentType="application/vnd.ms-excel.controlproperties+xml"/>
  <Override PartName="/xl/ctrlProps/ctrlProp46.xml" ContentType="application/vnd.ms-excel.controlproperties+xml"/>
  <Override PartName="/xl/ctrlProps/ctrlProp93.xml" ContentType="application/vnd.ms-excel.controlproperties+xml"/>
  <Override PartName="/xl/ctrlProps/ctrlProp148.xml" ContentType="application/vnd.ms-excel.controlproperties+xml"/>
  <Override PartName="/xl/ctrlProps/ctrlProp200.xml" ContentType="application/vnd.ms-excel.controlproperties+xml"/>
  <Override PartName="/xl/ctrlProps/ctrlProp195.xml" ContentType="application/vnd.ms-excel.controlproperties+xml"/>
  <Override PartName="/xl/ctrlProps/ctrlProp334.xml" ContentType="application/vnd.ms-excel.controlproperties+xml"/>
  <Override PartName="/xl/ctrlProps/ctrlProp345.xml" ContentType="application/vnd.ms-excel.controlproperties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trlProps/ctrlProp71.xml" ContentType="application/vnd.ms-excel.controlproperties+xml"/>
  <Override PartName="/xl/ctrlProps/ctrlProp24.xml" ContentType="application/vnd.ms-excel.controlproperties+xml"/>
  <Override PartName="/xl/ctrlProps/ctrlProp82.xml" ContentType="application/vnd.ms-excel.controlproperties+xml"/>
  <Override PartName="/xl/ctrlProps/ctrlProp126.xml" ContentType="application/vnd.ms-excel.controlproperties+xml"/>
  <Override PartName="/xl/ctrlProps/ctrlProp173.xml" ContentType="application/vnd.ms-excel.controlproperties+xml"/>
  <Override PartName="/xl/ctrlProps/ctrlProp35.xml" ContentType="application/vnd.ms-excel.controlproperties+xml"/>
  <Override PartName="/xl/ctrlProps/ctrlProp137.xml" ContentType="application/vnd.ms-excel.controlproperties+xml"/>
  <Override PartName="/xl/ctrlProps/ctrlProp184.xml" ContentType="application/vnd.ms-excel.controlproperties+xml"/>
  <Override PartName="/xl/ctrlProps/ctrlProp323.xml" ContentType="application/vnd.ms-excel.controlproperties+xml"/>
  <Override PartName="/xl/ctrlProps/ctrlProp370.xml" ContentType="application/vnd.ms-excel.controlproperties+xml"/>
  <Override PartName="/xl/ctrlProps/ctrlProp60.xml" ContentType="application/vnd.ms-excel.controlproperties+xml"/>
  <Override PartName="/xl/ctrlProps/ctrlProp13.xml" ContentType="application/vnd.ms-excel.controlproperties+xml"/>
  <Override PartName="/xl/ctrlProps/ctrlProp162.xml" ContentType="application/vnd.ms-excel.controlproperties+xml"/>
  <Override PartName="/xl/ctrlProps/ctrlProp115.xml" ContentType="application/vnd.ms-excel.controlproperties+xml"/>
  <Override PartName="/xl/ctrlProps/ctrlProp312.xml" ContentType="application/vnd.ms-excel.controlproperties+xml"/>
  <Default Extension="vml" ContentType="application/vnd.openxmlformats-officedocument.vmlDrawing"/>
  <Override PartName="/xl/ctrlProps/ctrlProp151.xml" ContentType="application/vnd.ms-excel.controlproperties+xml"/>
  <Override PartName="/xl/ctrlProps/ctrlProp104.xml" ContentType="application/vnd.ms-excel.controlproperties+xml"/>
  <Override PartName="/xl/ctrlProps/ctrlProp249.xml" ContentType="application/vnd.ms-excel.controlproperties+xml"/>
  <Override PartName="/xl/ctrlProps/ctrlProp285.xml" ContentType="application/vnd.ms-excel.controlproperties+xml"/>
  <Override PartName="/xl/ctrlProps/ctrlProp301.xml" ContentType="application/vnd.ms-excel.controlproperties+xml"/>
  <Override PartName="/xl/ctrlProps/ctrlProp296.xml" ContentType="application/vnd.ms-excel.controlproperties+xml"/>
  <Override PartName="/xl/ctrlProps/ctrlProp238.xml" ContentType="application/vnd.ms-excel.controlproperties+xml"/>
  <Override PartName="/xl/ctrlProps/ctrlProp140.xml" ContentType="application/vnd.ms-excel.controlproperties+xml"/>
  <Override PartName="/xl/ctrlProps/ctrlProp3.xml" ContentType="application/vnd.ms-excel.controlproperties+xml"/>
  <Override PartName="/xl/ctrlProps/ctrlProp274.xml" ContentType="application/vnd.ms-excel.controlproperties+xml"/>
  <Override PartName="/xl/ctrlProps/ctrlProp227.xml" ContentType="application/vnd.ms-excel.controlproperties+xml"/>
  <Override PartName="/xl/ctrlProps/ctrlProp98.xml" ContentType="application/vnd.ms-excel.controlproperties+xml"/>
  <Override PartName="/xl/ctrlProps/ctrlProp263.xml" ContentType="application/vnd.ms-excel.controlproperties+xml"/>
  <Override PartName="/xl/ctrlProps/ctrlProp216.xml" ContentType="application/vnd.ms-excel.controlproperties+xml"/>
  <Override PartName="/docProps/core.xml" ContentType="application/vnd.openxmlformats-package.core-properties+xml"/>
  <Override PartName="/xl/ctrlProps/ctrlProp87.xml" ContentType="application/vnd.ms-excel.controlproperties+xml"/>
  <Override PartName="/xl/ctrlProps/ctrlProp241.xml" ContentType="application/vnd.ms-excel.controlproperties+xml"/>
  <Override PartName="/xl/ctrlProps/ctrlProp252.xml" ContentType="application/vnd.ms-excel.controlproperties+xml"/>
  <Override PartName="/xl/ctrlProps/ctrlProp205.xml" ContentType="application/vnd.ms-excel.controlproperties+xml"/>
  <Override PartName="/xl/ctrlProps/ctrlProp189.xml" ContentType="application/vnd.ms-excel.controlproperties+xml"/>
  <Override PartName="/xl/ctrlProps/ctrlProp339.xml" ContentType="application/vnd.ms-excel.controlproperties+xml"/>
  <Override PartName="/xl/theme/theme1.xml" ContentType="application/vnd.openxmlformats-officedocument.theme+xml"/>
  <Override PartName="/xl/ctrlProps/ctrlProp76.xml" ContentType="application/vnd.ms-excel.controlproperties+xml"/>
  <Override PartName="/xl/ctrlProps/ctrlProp29.xml" ContentType="application/vnd.ms-excel.controlproperties+xml"/>
  <Override PartName="/xl/ctrlProps/ctrlProp178.xml" ContentType="application/vnd.ms-excel.controlproperties+xml"/>
  <Override PartName="/xl/ctrlProps/ctrlProp230.xml" ContentType="application/vnd.ms-excel.controlproperties+xml"/>
  <Override PartName="/xl/ctrlProps/ctrlProp328.xml" ContentType="application/vnd.ms-excel.controlproperties+xml"/>
  <Override PartName="/xl/ctrlProps/ctrlProp18.xml" ContentType="application/vnd.ms-excel.controlproperties+xml"/>
  <Override PartName="/xl/ctrlProps/ctrlProp65.xml" ContentType="application/vnd.ms-excel.controlproperties+xml"/>
  <Override PartName="/xl/ctrlProps/ctrlProp167.xml" ContentType="application/vnd.ms-excel.controlproperties+xml"/>
  <Override PartName="/xl/ctrlProps/ctrlProp353.xml" ContentType="application/vnd.ms-excel.controlproperties+xml"/>
  <Override PartName="/xl/ctrlProps/ctrlProp306.xml" ContentType="application/vnd.ms-excel.controlproperties+xml"/>
  <Override PartName="/xl/ctrlProps/ctrlProp364.xml" ContentType="application/vnd.ms-excel.controlproperties+xml"/>
  <Override PartName="/xl/ctrlProps/ctrlProp317.xml" ContentType="application/vnd.ms-excel.controlproperties+xml"/>
  <Default Extension="rels" ContentType="application/vnd.openxmlformats-package.relationships+xml"/>
  <Override PartName="/xl/ctrlProps/ctrlProp43.xml" ContentType="application/vnd.ms-excel.controlproperties+xml"/>
  <Override PartName="/xl/ctrlProps/ctrlProp54.xml" ContentType="application/vnd.ms-excel.controlproperties+xml"/>
  <Override PartName="/xl/ctrlProps/ctrlProp145.xml" ContentType="application/vnd.ms-excel.controlproperties+xml"/>
  <Override PartName="/xl/ctrlProps/ctrlProp156.xml" ContentType="application/vnd.ms-excel.controlproperties+xml"/>
  <Override PartName="/xl/ctrlProps/ctrlProp109.xml" ContentType="application/vnd.ms-excel.controlproperties+xml"/>
  <Override PartName="/xl/ctrlProps/ctrlProp90.xml" ContentType="application/vnd.ms-excel.controlproperties+xml"/>
  <Override PartName="/xl/ctrlProps/ctrlProp192.xml" ContentType="application/vnd.ms-excel.controlproperties+xml"/>
  <Override PartName="/xl/ctrlProps/ctrlProp342.xml" ContentType="application/vnd.ms-excel.controlproperties+xml"/>
  <Override PartName="/xl/ctrlProps/ctrlProp134.xml" ContentType="application/vnd.ms-excel.controlproperties+xml"/>
  <Override PartName="/xl/ctrlProps/ctrlProp8.xml" ContentType="application/vnd.ms-excel.controlproperties+xml"/>
  <Override PartName="/xl/ctrlProps/ctrlProp32.xml" ContentType="application/vnd.ms-excel.controlproperties+xml"/>
  <Override PartName="/xl/ctrlProps/ctrlProp181.xml" ContentType="application/vnd.ms-excel.controlproperties+xml"/>
  <Override PartName="/xl/ctrlProps/ctrlProp331.xml" ContentType="application/vnd.ms-excel.controlproperties+xml"/>
  <Override PartName="/xl/ctrlProps/ctrlProp268.xml" ContentType="application/vnd.ms-excel.controlproperties+xml"/>
  <Override PartName="/xl/ctrlProps/ctrlProp279.xml" ContentType="application/vnd.ms-excel.controlproperties+xml"/>
  <Override PartName="/xl/worksheets/sheet1.xml" ContentType="application/vnd.openxmlformats-officedocument.spreadsheetml.worksheet+xml"/>
  <Override PartName="/xl/ctrlProps/ctrlProp21.xml" ContentType="application/vnd.ms-excel.controlproperties+xml"/>
  <Override PartName="/xl/ctrlProps/ctrlProp170.xml" ContentType="application/vnd.ms-excel.controlproperties+xml"/>
  <Override PartName="/xl/ctrlProps/ctrlProp123.xml" ContentType="application/vnd.ms-excel.controlproperties+xml"/>
  <Override PartName="/xl/ctrlProps/ctrlProp320.xml" ContentType="application/vnd.ms-excel.controlproperties+xml"/>
  <Override PartName="/xl/ctrlProps/ctrlProp257.xml" ContentType="application/vnd.ms-excel.controlproperties+xml"/>
  <Override PartName="/xl/ctrlProps/ctrlProp10.xml" ContentType="application/vnd.ms-excel.controlproperties+xml"/>
  <Override PartName="/xl/ctrlProps/ctrlProp101.xml" ContentType="application/vnd.ms-excel.controlproperties+xml"/>
  <Override PartName="/xl/ctrlProps/ctrlProp112.xml" ContentType="application/vnd.ms-excel.controlproperties+xml"/>
  <Override PartName="/xl/ctrlProps/ctrlProp293.xml" ContentType="application/vnd.ms-excel.controlproperties+xml"/>
  <Override PartName="/xl/ctrlProps/ctrlProp246.xml" ContentType="application/vnd.ms-excel.controlproperties+xml"/>
  <Override PartName="/xl/ctrlProps/ctrlProp235.xml" ContentType="application/vnd.ms-excel.controlproperties+xml"/>
  <Override PartName="/xl/ctrlProps/ctrlProp369.xml" ContentType="application/vnd.ms-excel.controlproperties+xml"/>
  <Override PartName="/xl/ctrlProps/ctrlProp282.xml" ContentType="application/vnd.ms-excel.controlproperties+xml"/>
  <Override PartName="/xl/ctrlProps/ctrlProp59.xml" ContentType="application/vnd.ms-excel.controlproperties+xml"/>
  <Override PartName="/xl/ctrlProps/ctrlProp213.xml" ContentType="application/vnd.ms-excel.controlproperties+xml"/>
  <Override PartName="/xl/ctrlProps/ctrlProp260.xml" ContentType="application/vnd.ms-excel.controlproperties+xml"/>
  <Override PartName="/xl/ctrlProps/ctrlProp271.xml" ContentType="application/vnd.ms-excel.controlproperties+xml"/>
  <Override PartName="/xl/ctrlProps/ctrlProp224.xml" ContentType="application/vnd.ms-excel.controlproperties+xml"/>
  <Override PartName="/xl/ctrlProps/ctrlProp358.xml" ContentType="application/vnd.ms-excel.controlproperties+xml"/>
  <Override PartName="/xl/ctrlProps/ctrlProp48.xml" ContentType="application/vnd.ms-excel.controlproperties+xml"/>
  <Override PartName="/xl/ctrlProps/ctrlProp95.xml" ContentType="application/vnd.ms-excel.controlproperties+xml"/>
  <Override PartName="/xl/ctrlProps/ctrlProp202.xml" ContentType="application/vnd.ms-excel.controlproperties+xml"/>
  <Override PartName="/xl/ctrlProps/ctrlProp197.xml" ContentType="application/vnd.ms-excel.controlproperties+xml"/>
  <Override PartName="/xl/ctrlProps/ctrlProp336.xml" ContentType="application/vnd.ms-excel.controlproperties+xml"/>
  <Override PartName="/xl/ctrlProps/ctrlProp347.xml" ContentType="application/vnd.ms-excel.controlproperties+xml"/>
  <Override PartName="/xl/worksheets/sheet6.xml" ContentType="application/vnd.openxmlformats-officedocument.spreadsheetml.worksheet+xml"/>
  <Default Extension="jpeg" ContentType="image/jpeg"/>
  <Override PartName="/xl/ctrlProps/ctrlProp26.xml" ContentType="application/vnd.ms-excel.controlproperties+xml"/>
  <Override PartName="/xl/ctrlProps/ctrlProp73.xml" ContentType="application/vnd.ms-excel.controlproperties+xml"/>
  <Override PartName="/xl/ctrlProps/ctrlProp37.xml" ContentType="application/vnd.ms-excel.controlproperties+xml"/>
  <Override PartName="/xl/ctrlProps/ctrlProp84.xml" ContentType="application/vnd.ms-excel.controlproperties+xml"/>
  <Override PartName="/xl/ctrlProps/ctrlProp128.xml" ContentType="application/vnd.ms-excel.controlproperties+xml"/>
  <Override PartName="/xl/ctrlProps/ctrlProp175.xml" ContentType="application/vnd.ms-excel.controlproperties+xml"/>
  <Override PartName="/xl/ctrlProps/ctrlProp139.xml" ContentType="application/vnd.ms-excel.controlproperties+xml"/>
  <Override PartName="/xl/ctrlProps/ctrlProp325.xml" ContentType="application/vnd.ms-excel.controlproperties+xml"/>
  <Override PartName="/xl/ctrlProps/ctrlProp186.xml" ContentType="application/vnd.ms-excel.controlproperties+xml"/>
  <Override PartName="/xl/ctrlProps/ctrlProp62.xml" ContentType="application/vnd.ms-excel.controlproperties+xml"/>
  <Override PartName="/xl/ctrlProps/ctrlProp15.xml" ContentType="application/vnd.ms-excel.controlproperties+xml"/>
  <Override PartName="/xl/ctrlProps/ctrlProp164.xml" ContentType="application/vnd.ms-excel.controlproperties+xml"/>
  <Override PartName="/xl/ctrlProps/ctrlProp117.xml" ContentType="application/vnd.ms-excel.controlproperties+xml"/>
  <Override PartName="/xl/ctrlProps/ctrlProp314.xml" ContentType="application/vnd.ms-excel.controlproperties+xml"/>
  <Override PartName="/xl/ctrlProps/ctrlProp361.xml" ContentType="application/vnd.ms-excel.controlproperties+xml"/>
  <Override PartName="/xl/ctrlProps/ctrlProp51.xml" ContentType="application/vnd.ms-excel.controlproperties+xml"/>
  <Override PartName="/xl/ctrlProps/ctrlProp106.xml" ContentType="application/vnd.ms-excel.controlproperties+xml"/>
  <Override PartName="/xl/ctrlProps/ctrlProp153.xml" ContentType="application/vnd.ms-excel.controlproperties+xml"/>
  <Override PartName="/xl/ctrlProps/ctrlProp298.xml" ContentType="application/vnd.ms-excel.controlproperties+xml"/>
  <Override PartName="/xl/ctrlProps/ctrlProp287.xml" ContentType="application/vnd.ms-excel.controlproperties+xml"/>
  <Override PartName="/xl/ctrlProps/ctrlProp303.xml" ContentType="application/vnd.ms-excel.controlproperties+xml"/>
  <Override PartName="/xl/ctrlProps/ctrlProp350.xml" ContentType="application/vnd.ms-excel.controlproperties+xml"/>
  <Override PartName="/xl/ctrlProps/ctrlProp40.xml" ContentType="application/vnd.ms-excel.controlproperties+xml"/>
  <Override PartName="/xl/ctrlProps/ctrlProp142.xml" ContentType="application/vnd.ms-excel.controlproperties+xml"/>
  <Override PartName="/xl/ctrlProps/ctrlProp5.xml" ContentType="application/vnd.ms-excel.controlproperties+xml"/>
  <Override PartName="/xl/ctrlProps/ctrlProp276.xml" ContentType="application/vnd.ms-excel.controlproperties+xml"/>
  <Override PartName="/xl/ctrlProps/ctrlProp229.xml" ContentType="application/vnd.ms-excel.controlproperties+xml"/>
  <Override PartName="/xl/ctrlProps/ctrlProp120.xml" ContentType="application/vnd.ms-excel.controlproperties+xml"/>
  <Override PartName="/xl/ctrlProps/ctrlProp131.xml" ContentType="application/vnd.ms-excel.controlproperties+xml"/>
  <Override PartName="/xl/ctrlProps/ctrlProp265.xml" ContentType="application/vnd.ms-excel.controlproperties+xml"/>
  <Override PartName="/xl/ctrlProps/ctrlProp218.xml" ContentType="application/vnd.ms-excel.controlproperties+xml"/>
  <Override PartName="/xl/ctrlProps/ctrlProp89.xml" ContentType="application/vnd.ms-excel.controlproperties+xml"/>
  <Override PartName="/xl/ctrlProps/ctrlProp207.xml" ContentType="application/vnd.ms-excel.controlproperties+xml"/>
  <Override PartName="/xl/ctrlProps/ctrlProp290.xml" ContentType="application/vnd.ms-excel.controlproperties+xml"/>
  <Override PartName="/xl/ctrlProps/ctrlProp243.xml" ContentType="application/vnd.ms-excel.controlproperties+xml"/>
  <Override PartName="/xl/ctrlProps/ctrlProp254.xml" ContentType="application/vnd.ms-excel.controlproperties+xml"/>
  <Override PartName="/xl/ctrlProps/ctrlProp78.xml" ContentType="application/vnd.ms-excel.controlproperties+xml"/>
  <Override PartName="/xl/ctrlProps/ctrlProp232.xml" ContentType="application/vnd.ms-excel.contro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odeName="ЭтаКнига"/>
  <bookViews>
    <workbookView xWindow="0" yWindow="0" windowWidth="16605" windowHeight="9435" tabRatio="858" activeTab="4"/>
  </bookViews>
  <sheets>
    <sheet name="титул" sheetId="64" r:id="rId1"/>
    <sheet name="Лист2" sheetId="131" state="hidden" r:id="rId2"/>
    <sheet name="Результаты" sheetId="71" state="hidden" r:id="rId3"/>
    <sheet name="Территория" sheetId="130" state="hidden" r:id="rId4"/>
    <sheet name="Столовая" sheetId="124" r:id="rId5"/>
    <sheet name="Лист1" sheetId="77" state="hidden" r:id="rId6"/>
  </sheets>
  <definedNames>
    <definedName name="_xlnm._FilterDatabase" localSheetId="2" hidden="1">Результаты!#REF!</definedName>
    <definedName name="_xlnm._FilterDatabase" localSheetId="3" hidden="1">Территория!$A$4:$Q$11</definedName>
    <definedName name="_xlnm.Print_Area" localSheetId="2">Результаты!$A$1:$G$24</definedName>
    <definedName name="_xlnm.Print_Area" localSheetId="4">Столовая!$A$1:$M$185</definedName>
    <definedName name="_xlnm.Print_Area" localSheetId="3">Территория!$A$1:$K$12</definedName>
    <definedName name="_xlnm.Print_Area" localSheetId="0">титул!$A$1:$H$46</definedName>
  </definedNames>
  <calcPr calcId="124519"/>
</workbook>
</file>

<file path=xl/calcChain.xml><?xml version="1.0" encoding="utf-8"?>
<calcChain xmlns="http://schemas.openxmlformats.org/spreadsheetml/2006/main">
  <c r="I7" i="124"/>
  <c r="I117" l="1"/>
  <c r="J117" s="1"/>
  <c r="I118"/>
  <c r="J118" s="1"/>
  <c r="I119"/>
  <c r="J119" s="1"/>
  <c r="I120"/>
  <c r="J120" s="1"/>
  <c r="I121"/>
  <c r="J121" s="1"/>
  <c r="I122"/>
  <c r="J122" s="1"/>
  <c r="I123"/>
  <c r="J123" s="1"/>
  <c r="I124"/>
  <c r="J124" s="1"/>
  <c r="I125"/>
  <c r="J125" s="1"/>
  <c r="I126"/>
  <c r="J126" s="1"/>
  <c r="I127"/>
  <c r="J127" s="1"/>
  <c r="I128"/>
  <c r="J128" s="1"/>
  <c r="I129"/>
  <c r="J129" s="1"/>
  <c r="I130"/>
  <c r="J130" s="1"/>
  <c r="I131"/>
  <c r="J131" s="1"/>
  <c r="I132"/>
  <c r="J132" s="1"/>
  <c r="I133"/>
  <c r="J133" s="1"/>
  <c r="I134"/>
  <c r="I135"/>
  <c r="I136"/>
  <c r="J136" s="1"/>
  <c r="I137"/>
  <c r="J137" s="1"/>
  <c r="I138"/>
  <c r="J138" s="1"/>
  <c r="I139"/>
  <c r="J139" s="1"/>
  <c r="I140"/>
  <c r="J140" s="1"/>
  <c r="I141"/>
  <c r="J141" s="1"/>
  <c r="I142"/>
  <c r="J142" s="1"/>
  <c r="I143"/>
  <c r="J143" s="1"/>
  <c r="I144"/>
  <c r="J144" s="1"/>
  <c r="I145"/>
  <c r="J145" s="1"/>
  <c r="I146"/>
  <c r="J146" s="1"/>
  <c r="I147"/>
  <c r="J147" s="1"/>
  <c r="I148"/>
  <c r="J148" s="1"/>
  <c r="I149"/>
  <c r="J149" s="1"/>
  <c r="I150"/>
  <c r="J150" s="1"/>
  <c r="I151"/>
  <c r="J151" s="1"/>
  <c r="I152"/>
  <c r="J152" s="1"/>
  <c r="I153"/>
  <c r="J153" s="1"/>
  <c r="I154"/>
  <c r="J154" s="1"/>
  <c r="I155"/>
  <c r="J155" s="1"/>
  <c r="I156"/>
  <c r="J156" s="1"/>
  <c r="I157"/>
  <c r="I158"/>
  <c r="I159"/>
  <c r="J159" s="1"/>
  <c r="I160"/>
  <c r="J160" s="1"/>
  <c r="I161"/>
  <c r="J161" s="1"/>
  <c r="I162"/>
  <c r="J162" s="1"/>
  <c r="I163"/>
  <c r="J163" s="1"/>
  <c r="I164"/>
  <c r="J164" s="1"/>
  <c r="I165"/>
  <c r="J165" s="1"/>
  <c r="I166"/>
  <c r="J166" s="1"/>
  <c r="I167"/>
  <c r="J167" s="1"/>
  <c r="I168"/>
  <c r="J168" s="1"/>
  <c r="I169"/>
  <c r="J169" s="1"/>
  <c r="I170"/>
  <c r="J170" s="1"/>
  <c r="I171"/>
  <c r="J171" s="1"/>
  <c r="I172"/>
  <c r="J172" s="1"/>
  <c r="I173"/>
  <c r="J173" s="1"/>
  <c r="I174"/>
  <c r="I175"/>
  <c r="I176"/>
  <c r="J176" s="1"/>
  <c r="I177"/>
  <c r="J177" s="1"/>
  <c r="I178"/>
  <c r="J178" s="1"/>
  <c r="I179"/>
  <c r="J179" s="1"/>
  <c r="I180"/>
  <c r="J180" s="1"/>
  <c r="I181"/>
  <c r="J181" s="1"/>
  <c r="I182"/>
  <c r="J182" s="1"/>
  <c r="I116"/>
  <c r="J116" s="1"/>
  <c r="I97"/>
  <c r="J97" s="1"/>
  <c r="I98"/>
  <c r="J98" s="1"/>
  <c r="I99"/>
  <c r="J99" s="1"/>
  <c r="I100"/>
  <c r="J100" s="1"/>
  <c r="I101"/>
  <c r="J101" s="1"/>
  <c r="I102"/>
  <c r="J102" s="1"/>
  <c r="I103"/>
  <c r="J103" s="1"/>
  <c r="I104"/>
  <c r="J104" s="1"/>
  <c r="I105"/>
  <c r="J105" s="1"/>
  <c r="I106"/>
  <c r="J106" s="1"/>
  <c r="I107"/>
  <c r="J107" s="1"/>
  <c r="I108"/>
  <c r="J108" s="1"/>
  <c r="I109"/>
  <c r="J109" s="1"/>
  <c r="I110"/>
  <c r="J110" s="1"/>
  <c r="I111"/>
  <c r="J111" s="1"/>
  <c r="I112"/>
  <c r="J112" s="1"/>
  <c r="I113"/>
  <c r="J113" s="1"/>
  <c r="I96"/>
  <c r="J96" s="1"/>
  <c r="I78"/>
  <c r="J78" s="1"/>
  <c r="I79"/>
  <c r="J79" s="1"/>
  <c r="I80"/>
  <c r="J80" s="1"/>
  <c r="I81"/>
  <c r="J81" s="1"/>
  <c r="I82"/>
  <c r="J82" s="1"/>
  <c r="I83"/>
  <c r="J83" s="1"/>
  <c r="I84"/>
  <c r="J84" s="1"/>
  <c r="I85"/>
  <c r="J85" s="1"/>
  <c r="I86"/>
  <c r="J86" s="1"/>
  <c r="I87"/>
  <c r="J87" s="1"/>
  <c r="I88"/>
  <c r="J88" s="1"/>
  <c r="I89"/>
  <c r="J89" s="1"/>
  <c r="I90"/>
  <c r="J90" s="1"/>
  <c r="I91"/>
  <c r="J91" s="1"/>
  <c r="I92"/>
  <c r="J92" s="1"/>
  <c r="I93"/>
  <c r="J93" s="1"/>
  <c r="I77"/>
  <c r="J77" s="1"/>
  <c r="I61"/>
  <c r="J61" s="1"/>
  <c r="I62"/>
  <c r="J62" s="1"/>
  <c r="I63"/>
  <c r="J63" s="1"/>
  <c r="I64"/>
  <c r="J64" s="1"/>
  <c r="I65"/>
  <c r="J65" s="1"/>
  <c r="I66"/>
  <c r="J66" s="1"/>
  <c r="I67"/>
  <c r="J67" s="1"/>
  <c r="I68"/>
  <c r="J68" s="1"/>
  <c r="I69"/>
  <c r="J69" s="1"/>
  <c r="I70"/>
  <c r="J70" s="1"/>
  <c r="I71"/>
  <c r="J71" s="1"/>
  <c r="I72"/>
  <c r="J72" s="1"/>
  <c r="I73"/>
  <c r="J73" s="1"/>
  <c r="I74"/>
  <c r="J74" s="1"/>
  <c r="I60"/>
  <c r="J60" s="1"/>
  <c r="I41"/>
  <c r="J41" s="1"/>
  <c r="I42"/>
  <c r="J42" s="1"/>
  <c r="I43"/>
  <c r="J43" s="1"/>
  <c r="I44"/>
  <c r="J44" s="1"/>
  <c r="I45"/>
  <c r="J45" s="1"/>
  <c r="I46"/>
  <c r="J46" s="1"/>
  <c r="I47"/>
  <c r="J47" s="1"/>
  <c r="I48"/>
  <c r="J48" s="1"/>
  <c r="I49"/>
  <c r="J49" s="1"/>
  <c r="I50"/>
  <c r="J50" s="1"/>
  <c r="I51"/>
  <c r="J51" s="1"/>
  <c r="I52"/>
  <c r="J52" s="1"/>
  <c r="I53"/>
  <c r="J53" s="1"/>
  <c r="I54"/>
  <c r="J54" s="1"/>
  <c r="I55"/>
  <c r="J55" s="1"/>
  <c r="I56"/>
  <c r="J56" s="1"/>
  <c r="I57"/>
  <c r="J57" s="1"/>
  <c r="I40"/>
  <c r="J40" s="1"/>
  <c r="I25"/>
  <c r="J25" s="1"/>
  <c r="I26"/>
  <c r="J26" s="1"/>
  <c r="I27"/>
  <c r="J27" s="1"/>
  <c r="I28"/>
  <c r="J28" s="1"/>
  <c r="I29"/>
  <c r="J29" s="1"/>
  <c r="I30"/>
  <c r="J30" s="1"/>
  <c r="I31"/>
  <c r="J31" s="1"/>
  <c r="I32"/>
  <c r="J32" s="1"/>
  <c r="I33"/>
  <c r="J33" s="1"/>
  <c r="I34"/>
  <c r="J34" s="1"/>
  <c r="I35"/>
  <c r="J35" s="1"/>
  <c r="I36"/>
  <c r="J36" s="1"/>
  <c r="I37"/>
  <c r="J37" s="1"/>
  <c r="I24"/>
  <c r="J24" s="1"/>
  <c r="I17"/>
  <c r="J17" s="1"/>
  <c r="I18"/>
  <c r="J18" s="1"/>
  <c r="I19"/>
  <c r="J19" s="1"/>
  <c r="I20"/>
  <c r="J20" s="1"/>
  <c r="I21"/>
  <c r="J21" s="1"/>
  <c r="I16"/>
  <c r="J16" s="1"/>
  <c r="I10" l="1"/>
  <c r="J10" s="1"/>
  <c r="I11"/>
  <c r="J11" s="1"/>
  <c r="K11" s="1"/>
  <c r="I6"/>
  <c r="J6" s="1"/>
  <c r="J7"/>
  <c r="I8"/>
  <c r="J8" s="1"/>
  <c r="I9"/>
  <c r="J9" s="1"/>
  <c r="I12"/>
  <c r="J12" s="1"/>
  <c r="I13"/>
  <c r="J13" s="1"/>
  <c r="I5"/>
  <c r="J5" s="1"/>
  <c r="K10" l="1"/>
  <c r="H9" i="130" l="1"/>
  <c r="K154" i="124" l="1"/>
  <c r="K155"/>
  <c r="K156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72"/>
  <c r="K170"/>
  <c r="K171"/>
  <c r="K169"/>
  <c r="K173"/>
  <c r="K168"/>
  <c r="K167"/>
  <c r="K166"/>
  <c r="K165"/>
  <c r="K164"/>
  <c r="K163"/>
  <c r="K162"/>
  <c r="K161"/>
  <c r="K160"/>
  <c r="K159"/>
  <c r="K7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3"/>
  <c r="K92"/>
  <c r="K91"/>
  <c r="K89"/>
  <c r="K88"/>
  <c r="K87"/>
  <c r="K86"/>
  <c r="K72"/>
  <c r="K85"/>
  <c r="K84"/>
  <c r="K83"/>
  <c r="K71"/>
  <c r="K73"/>
  <c r="K69"/>
  <c r="K70"/>
  <c r="K68"/>
  <c r="K174" l="1"/>
  <c r="K134"/>
  <c r="K114"/>
  <c r="K157"/>
  <c r="K182"/>
  <c r="K181"/>
  <c r="K180"/>
  <c r="K179"/>
  <c r="K178"/>
  <c r="K177"/>
  <c r="K176"/>
  <c r="K57"/>
  <c r="K12"/>
  <c r="K13"/>
  <c r="K9"/>
  <c r="K183" l="1"/>
  <c r="K90"/>
  <c r="K82"/>
  <c r="K81"/>
  <c r="K80"/>
  <c r="K79"/>
  <c r="K78"/>
  <c r="K77"/>
  <c r="K94" l="1"/>
  <c r="H4" i="130"/>
  <c r="H5"/>
  <c r="H6"/>
  <c r="H7"/>
  <c r="H8"/>
  <c r="K5" i="124"/>
  <c r="K6"/>
  <c r="K7"/>
  <c r="K8"/>
  <c r="K16"/>
  <c r="K17"/>
  <c r="K18"/>
  <c r="K19"/>
  <c r="K20"/>
  <c r="K21"/>
  <c r="K24"/>
  <c r="K25"/>
  <c r="K26"/>
  <c r="K27"/>
  <c r="K28"/>
  <c r="K29"/>
  <c r="K30"/>
  <c r="K31"/>
  <c r="K32"/>
  <c r="K33"/>
  <c r="K34"/>
  <c r="K35"/>
  <c r="K36"/>
  <c r="K37"/>
  <c r="K40"/>
  <c r="K41"/>
  <c r="K42"/>
  <c r="K43"/>
  <c r="K44"/>
  <c r="K45"/>
  <c r="K46"/>
  <c r="K47"/>
  <c r="K48"/>
  <c r="K49"/>
  <c r="K50"/>
  <c r="K51"/>
  <c r="K52"/>
  <c r="K53"/>
  <c r="K54"/>
  <c r="K55"/>
  <c r="K56"/>
  <c r="K60"/>
  <c r="K61"/>
  <c r="K62"/>
  <c r="K63"/>
  <c r="K64"/>
  <c r="K65"/>
  <c r="K66"/>
  <c r="K67"/>
  <c r="K38" l="1"/>
  <c r="K75"/>
  <c r="K22"/>
  <c r="K58"/>
  <c r="C184"/>
  <c r="E2" i="71" s="1"/>
  <c r="K14" i="124"/>
  <c r="H10" i="130"/>
  <c r="C11" l="1"/>
  <c r="E10" i="71" s="1"/>
  <c r="E14" s="1"/>
</calcChain>
</file>

<file path=xl/sharedStrings.xml><?xml version="1.0" encoding="utf-8"?>
<sst xmlns="http://schemas.openxmlformats.org/spreadsheetml/2006/main" count="496" uniqueCount="181">
  <si>
    <t>Комментарии:</t>
  </si>
  <si>
    <t xml:space="preserve">СОБЛЮДЕНИЕ РЕГЛАМЕНТА </t>
  </si>
  <si>
    <t xml:space="preserve">Общая оценка  за раздел </t>
  </si>
  <si>
    <t>Комментарии</t>
  </si>
  <si>
    <t>Название документа</t>
  </si>
  <si>
    <t>Версия документа, дата</t>
  </si>
  <si>
    <t>Автор, должность</t>
  </si>
  <si>
    <t>Дата проведения проверки:</t>
  </si>
  <si>
    <t xml:space="preserve"> </t>
  </si>
  <si>
    <t>Грязные стеллажи в холодильной камере МЦ, РЦ грязный пол в труднодоступных местах. Необходимо провести внеплановую генеральную уборку холодильных камер.</t>
  </si>
  <si>
    <t>Результат</t>
  </si>
  <si>
    <t xml:space="preserve"> - </t>
  </si>
  <si>
    <t>ФИО ответственного лица:                                                             Подпись:</t>
  </si>
  <si>
    <t>зачем холодильник для икры , рыбному производству?</t>
  </si>
  <si>
    <t>Выполнено                            +20</t>
  </si>
  <si>
    <t>Частично выполнено                         +10</t>
  </si>
  <si>
    <t>Не выполнено                      0</t>
  </si>
  <si>
    <t>Оценка РМК</t>
  </si>
  <si>
    <t>Итоговый балл по оценке РМК</t>
  </si>
  <si>
    <t>подпись</t>
  </si>
  <si>
    <t>Соответствует</t>
  </si>
  <si>
    <t>Не соответствует</t>
  </si>
  <si>
    <t>Не выполнено
 0</t>
  </si>
  <si>
    <t>Выполнено
+20</t>
  </si>
  <si>
    <t>Частично выполнено
 +10</t>
  </si>
  <si>
    <t>Соблюдаются сроки годности вскрытой продукции в соответствии с этикеткой поставщика</t>
  </si>
  <si>
    <t>Маркировка производителя на вскрытой продукции поставщика сохранена.</t>
  </si>
  <si>
    <t>Оценка соответствия ОП/ВЖГ</t>
  </si>
  <si>
    <t>Общий результат СТОЛОВАЯ</t>
  </si>
  <si>
    <t>Общий результат ТЕРРИТОРИЯ</t>
  </si>
  <si>
    <t>Территория</t>
  </si>
  <si>
    <t>Холодно, температура в помещениях ниже +18С</t>
  </si>
  <si>
    <t>Удельный Коэффициент 
1 - минимальная степень  риска
2 - средняя степень риска
3 - высокая степень риска</t>
  </si>
  <si>
    <t>Оценка</t>
  </si>
  <si>
    <t xml:space="preserve">Итоговый балл по оценке </t>
  </si>
  <si>
    <t xml:space="preserve">Оценка </t>
  </si>
  <si>
    <t>Столовая</t>
  </si>
  <si>
    <t>Уборочный инвентарь промаркирован, хранится в специально отведенном месте, чистый</t>
  </si>
  <si>
    <t>Книга отзывов и предложений, Контактные телефоны «Исполнителя» по услуге питания, копия свидетельства о государственной регистрации предприятия оказывающего услуги питания присутствует.</t>
  </si>
  <si>
    <t xml:space="preserve">Вспомогательные помещения убраны, чистые, генеральная и текущая уборка проводится согласно графика. График уборки заполняется правильно и своевременно </t>
  </si>
  <si>
    <t>Помещения содержатся в чистоте, уборка проводится своевременно. График уборки заполняется правильно и своевременно</t>
  </si>
  <si>
    <t>Санитарный узел содержится в чистоте, уборка проводится своевременно. График уборки заполняется правильно и своевременно</t>
  </si>
  <si>
    <t>Уборочный инвентарь промаркирован, чистый, без повреждений. Хранится в специально отведенном месте. Инвентарь для сан. узлов сигнального цвета (красного), хранится отдельно от общего инвентаря</t>
  </si>
  <si>
    <t>Санитарные посты оборудованы моющими средствами. Имеются электро сушилки или одноразовые бумажные полотенца. Многоразовые не используются. Имеются кожные антисептики</t>
  </si>
  <si>
    <t>Место для санитарной одежды перед посещением туалета оборудовано, при посещении туалета сотрудник надевает одноразовый халат</t>
  </si>
  <si>
    <t>Подносы в зале чистые, сухие, без повреждений</t>
  </si>
  <si>
    <t>Столовая посуда в зале чистая, сухая, без сколов</t>
  </si>
  <si>
    <t>Вся продукция хранится в соответствии с установленным изготовителем температурным и влажностным режимом.</t>
  </si>
  <si>
    <t>Все емкости для хранения пищевой продукции, а также стеллажи промаркированы. Продукция хранится в соответствии с маркировкой. Емкости и стеллажи чистые, без повреждений</t>
  </si>
  <si>
    <t>Все склады оборудованы вентиляцией, сплит системой</t>
  </si>
  <si>
    <t xml:space="preserve"> Уборочный инвентарь, емкости для моющих и дезинфицирующих средств промаркированы, хранятся в специально отведенных местах</t>
  </si>
  <si>
    <t>Вся продукция хранится на расстоянии не менее 15см от пола. На полу продукция не хранится</t>
  </si>
  <si>
    <t>Моющие средства, инвентарь для мытья посуды в достаточном количестве. Инвентарь для мытья посуды меняется своевременно, по мере изнашивания. Щетки с губчатым и металлическим материалом не используются</t>
  </si>
  <si>
    <t>Столы, стеллажи, полки чистые, без повреждений, промаркированы. Моечные ванны продозированы</t>
  </si>
  <si>
    <t>Остатки пищи на посуде отсутствуют, без жирного налета. Дезинфицируется посуда, разделочные доски и разносы не реже 1 раза в день, путем замачивания в дез. растворе. Без посторонних запахов.</t>
  </si>
  <si>
    <t>Емкости и крышки для суточных проб чистые, без повреждений, хранятся отдельно. Дезинфицируются путем кипячения, либо пропаривания в пароконвектомате в течении 10 мин. при 100С</t>
  </si>
  <si>
    <t xml:space="preserve"> Химия хранится в спец. емкости, в специально отведенном месте. Емкости промаркированы </t>
  </si>
  <si>
    <t>Столовой и кухонной посуды в достаточном количестве. Инвентаризация проводится регулярно</t>
  </si>
  <si>
    <t xml:space="preserve">Раздельное хранение разделочного инвентаря для сырой и готовой продукции </t>
  </si>
  <si>
    <t xml:space="preserve">Чистая посуда и инвентарь хранится на стеллажах на высоте не менее 0,5 м от пола </t>
  </si>
  <si>
    <t>Имеются инструкции по обработке столовой и кухонной посуды, приборов. Персонал ознакомлен с инструкциями. Посуда моется согласно инструкций</t>
  </si>
  <si>
    <t>Посторонних предметов на рабочих местах не хранится</t>
  </si>
  <si>
    <t xml:space="preserve">Моечные ванны и ПММ оборудованы вытяжными зонтами. Функционирует приточно-вытяжная система вентиляции </t>
  </si>
  <si>
    <t>Все сотрудники в производственных помещениях без ювелирных украшений</t>
  </si>
  <si>
    <t>У сотрудников отсутствуют следы кожных заболеваний (нарывы, гнойные заболевания, глубокие раны, сыпь и пр.). Ногти и руки сотрудников чистые и опрятные, ногти короткие, подстрижены, без заусенцев, яркого лака, искусственных ногтей</t>
  </si>
  <si>
    <t>Порезы, ссадины, ожоги на руках должным образом обработаны, места повреждений заклеены пластырем и поверх надета одноразовая перчатка</t>
  </si>
  <si>
    <t>У всех сотрудников в производственных помещениях волосы полностью убраны под шапочку. Все сотрудники имеют чистую опрятную рабочую (спец) одежду и обувь</t>
  </si>
  <si>
    <t xml:space="preserve">Сотрудники правильно используют санитарную и спец. одежду </t>
  </si>
  <si>
    <t>Личные вещи сотрудников, а так же посторонние предметы не хранятся в производственных помещениях. Персонал не употребляет пищу на рабочих местах</t>
  </si>
  <si>
    <t>В столовой в наличии утвержденная программа производственного контроля (ППК)</t>
  </si>
  <si>
    <t xml:space="preserve">В столовой вытяжные зонты чистые, в исправном состоянии.Очистка зонтов проводится регулярно. </t>
  </si>
  <si>
    <t>Во всех помещениях пол, стены, потолок, двери  чистые, без повреждений. Материал легко поддающийся мойки.</t>
  </si>
  <si>
    <t>В столовой нет скопления ТБО. ТБО вывозятся своевременно. Вывоз осуществляет специально выделенный персонал</t>
  </si>
  <si>
    <t xml:space="preserve">В столовой соблюдена поточность. </t>
  </si>
  <si>
    <t>В коридорах и вспомогательных помещениях готовая продукция не хранится</t>
  </si>
  <si>
    <t>Горячий цех чистый, уборка проводится своевременно. График уборки заполняется правильно и своевременно</t>
  </si>
  <si>
    <t>Тепловое, холодильное и механическое оборудование в исправном состоянии, санитарная обработка проводится регулярно</t>
  </si>
  <si>
    <t>Рукавицы/прихватки в чистом состоянии, без механических повреждений, заменяются своевременно</t>
  </si>
  <si>
    <t>Щуп (термометр) имеется в наличии, в исправном состоянии</t>
  </si>
  <si>
    <t>Разделочный инвентарь промаркирован. Персонал использует инвентарь в соответствии с маркировкой. Ножи и доски в достаточном количестве, чистые. Состояние ножей и досок исправное</t>
  </si>
  <si>
    <t>Маркировка столов, холодильного оборудования, и других объектов цеха имеется. Персонал использует инвентарь и пользуеться производственными столами в соответствии с маркировкой</t>
  </si>
  <si>
    <t>Отсутствие  стеклянных, фарфоровых и керамических изделий (емкостей)</t>
  </si>
  <si>
    <t>Мусорные баки в столовой промаркированы, чистые, без повреждений. Находятся в специально отведенных местах</t>
  </si>
  <si>
    <t>Не допускается хранение сырья в цехе в транспортной упаковке.</t>
  </si>
  <si>
    <t>Отсутствие сырья и п/ф с истекшим сроком годности и несоответствующего качества</t>
  </si>
  <si>
    <t>Товарное соседство соблюдается.</t>
  </si>
  <si>
    <t xml:space="preserve">Соблюдаются условия и  температурные режимы  хранения продукции в соответствии с маркировкой. </t>
  </si>
  <si>
    <t>Полуфабрикаты, готовые блюда хранятся в производственной таре, накрытые крышкой и/или пищевой пленкой, промаркированы (указаны дата и время, наименование)</t>
  </si>
  <si>
    <t>Емкости для хранения специй, сыпучих компонентов  без повреждений, чистые, имеют полную маркировку, закрыты крышкой.</t>
  </si>
  <si>
    <t>Источники выделения тепла (пароконвектоматы, плиты)  оборудованы местными вытяжными системами.</t>
  </si>
  <si>
    <t>Моющие и дезинфицирующие средства хранятся и разводятся в специально отведенном месте, Емкости промаркированы</t>
  </si>
  <si>
    <t>Раковина для мытья рук оборудована моющими средствами. Имеются электро сушилки или одноразовые бумажные полотенца. Многоразовые не используются. Имеются кожные антисептики</t>
  </si>
  <si>
    <t>Уборочный инвентарь хранится в специально отведенном месте, промаркирован, чистый, без повреждений</t>
  </si>
  <si>
    <t>Механическое оборудование в исправном состоянии, санитарная обработка проводится регулярно</t>
  </si>
  <si>
    <t xml:space="preserve">Температура в салатном цеху +18 С. Термометр в наличии. Посмотреть показания термометра. </t>
  </si>
  <si>
    <t>Зелень в цех поступает в развернутом виде, промытая внутри</t>
  </si>
  <si>
    <t>Холодный цех чистый, уборка проводится своевременно. График уборки заполняется правильно и своевременно</t>
  </si>
  <si>
    <t>Полуфабрикаты хранятся в производственной таре, накрытые крышкой и/или пищевой пленкой, промаркированы (указаны дата и время, наименование)</t>
  </si>
  <si>
    <t>При разделке мяса и рыбы соблюдается маркировка разделочного инвентаря</t>
  </si>
  <si>
    <t>Производственные цеха оборудованы трапами, чистые, в рабочем состоянии, не забиты.</t>
  </si>
  <si>
    <t xml:space="preserve">Рыбу размораживают на производственных столах либо в раковине "Рыба". 
В наличии маркировка "Дефростация" с указанием времени и даты, когда продукцию поставили на дефростацию. </t>
  </si>
  <si>
    <t>Цех чистый, уборка проводится своевременно. График уборки заполняется правильно и своевременно</t>
  </si>
  <si>
    <t>Продукция хранится на полках, стеллажах, подтоварниках, а не на полу</t>
  </si>
  <si>
    <t>Обработка овощей, зелени и фруктов проводится согласно инструкции. Чистые, без наклеек.</t>
  </si>
  <si>
    <t>Раковины для обработки промаркированы, дозированые</t>
  </si>
  <si>
    <t>Ящики/подтоварники для хранения овощей и фруктов содержатся в чистоте. Старые, не актуальные этикетки отсутствуют</t>
  </si>
  <si>
    <t>Фрукты, овощи и зелень с наличием порчи и посторонних запахов утилизируется</t>
  </si>
  <si>
    <t>Маркировка столов, холодильного оборудования, и других объектов цеха имеется. Персонал использует инвентарь и пользуется производственными столами в соответствии с маркировкой</t>
  </si>
  <si>
    <t>Механическое и тепловое оборудование в исправном состоянии, санитарная обработка проводится регулярно</t>
  </si>
  <si>
    <t>Отсутствие сырья, п/ф и готовой продукции с истекшим сроком годности и несоответствующего качества</t>
  </si>
  <si>
    <t xml:space="preserve"> Пергаментная бумага есть в наличии</t>
  </si>
  <si>
    <t>Полки для хранения хлеба обрабатывается не реже 1 раза в неделю раствором уксусной кислоты, чистые без посторонних запахов. Содержатся в чистоте.</t>
  </si>
  <si>
    <t>В цехе деревянный инвентарь отсутствует</t>
  </si>
  <si>
    <t>Серый и белый хлеб хранятся раздельно, на разных стеллажах и полках</t>
  </si>
  <si>
    <t>Противни для выпечки чистые, без повреждений, без следов ржавчины</t>
  </si>
  <si>
    <t>Территория городка содержится в чистоте, отсутствуют неорганизованные скопления ТБО. У коменданта в наличии журнал наблюдения за активностью вредителей. Журнал ведется правильно и своевременно</t>
  </si>
  <si>
    <t xml:space="preserve">Отсутствие  продукции с истекшими сроками годности </t>
  </si>
  <si>
    <t>Отсутствие продукции с несоответствующим товарным видом (поврежедние упаковки, бомбаж, наличие порчи на овощах и фруктах и др)</t>
  </si>
  <si>
    <t xml:space="preserve">Отсутствие  продукции без маркировок или с неполной маркировкой. 
</t>
  </si>
  <si>
    <t>При хранении продукции товарное соседство соблюдается</t>
  </si>
  <si>
    <t>Одноразовые перчатки используются сотрудниками правильно, меняются своевременно</t>
  </si>
  <si>
    <t>Подносы хранятся "крест на крест". Сухие, без жирного налета. Отсутствуют повреждения</t>
  </si>
  <si>
    <t xml:space="preserve">Кальцинированная соль имеется, в достаточном количестве </t>
  </si>
  <si>
    <t>Общие результаты</t>
  </si>
  <si>
    <t xml:space="preserve">Посудомоечные машинки исправны. Моющие и ополаскивающие средства для п/м имеются в достаточном количестве. </t>
  </si>
  <si>
    <t>Разделочные доски хранятся не плотно друг другу, сухие, без жирного налета и повреждений</t>
  </si>
  <si>
    <t>Грязная и чистая посуда хранится раздельно, на промаркированных местах. На полу посуда не хранится</t>
  </si>
  <si>
    <t>В столовой ведутся следующие журналы: Журнал здоровья, бракеражный журнал, журнал входного контроля,  журнал учета расходования дез. средств. Проведения уборок, журнал учета работы бактерицидных ламп, журнал наблюдения за активностью вредителей . Журнал выдачи направлений и ЛМК (если ведется)</t>
  </si>
  <si>
    <t>Санитарные посты оборудованы моющими средствами. Имеются электро сушилки или одноразовые бумажные полотенца. Многоразовые не используются.</t>
  </si>
  <si>
    <t>Шкафчики для персонала чистые, не захламлены</t>
  </si>
  <si>
    <t xml:space="preserve">Столовая и кухонная посуда без сколов и повреждений. </t>
  </si>
  <si>
    <t>В помещениях оборудованы санитарные посты. Оборудованы моющими средствами. Имеются электро сушилки или одноразовые бумажные полотенца. Многоразовые не используются.</t>
  </si>
  <si>
    <t xml:space="preserve"> В наличии  промаркированные ведра для обработки яиц. Чистое яйцо хранится в холодильнике, в промаркированной емкости. Яйца обрабатываются согласно инструкции. В наличии дез. раствор, кальцинированная сода. Яйца после обработки чисты без микротрещин и описей (печати)</t>
  </si>
  <si>
    <t xml:space="preserve">В холодном цехе имеется бактерицидная лампа. Чистая, в рабочем состоянии. </t>
  </si>
  <si>
    <t>Холодильное оборудование чистое, в исправном состоянии. Графики ведутся, заполняются своевременно</t>
  </si>
  <si>
    <t xml:space="preserve">Раковина для мытья рук оборудована моющими средствами. Имеются электро сушилки или одноразовые бумажные полотенца. Многоразовые не используются. </t>
  </si>
  <si>
    <t>Холодильное оборудование чистое, в исправном состоянии.  Графики ведутся, заполняются своевременно</t>
  </si>
  <si>
    <t>Отсутствие  в цехе стеклянных, фарфоровых и керамических изделий (емкостей)</t>
  </si>
  <si>
    <t>Хранение мясной и рыбной продукции осуществляется в разных холодильниках или разных промаркированных емкостях</t>
  </si>
  <si>
    <t xml:space="preserve">Мясо дефростируют двумя способами: 1) Медленное размораживание проводится в камере при температуре от 0 до +6 град. C; 2) В мясном цехе на производственных столах. Мясо в воде или около плиты не размораживают. Повторное замораживание дефростированного мяса не допускается.  
В наличии маркировка "Дефростация" с указанием времени и даты, когда продукцию поставили на дефростацию. </t>
  </si>
  <si>
    <t>Полуфабрикаты и готовая выпечка хранятся в производственной таре, накрытые крышкой и/или пищевой пленкой, промаркированы (указаны дата и время, наименование)</t>
  </si>
  <si>
    <t>Полуфабрикаты, обработанные овощи и фрукты,  хранятся раздельно от грязных, в производственной таре, накрытые крышкой и/или пищевой пленкой, промаркированы (указаны дата и время, наименование)</t>
  </si>
  <si>
    <t>Организован процесс сбора и вывоза ТБО. Журнал учета движения ТБО в наличии, ведется своевременно. Территория ограждена, расстояние более 25м от столовой, жилых и административных зданий</t>
  </si>
  <si>
    <t>Организован процесс сбора и вывоза ЖБО. Журнал учета движения ЖБО в наличии, ведется своевременно.Территория ограждена, расстояние более 25м от столовой, жилых и административных зданий</t>
  </si>
  <si>
    <t>Суммарный % выполнения</t>
  </si>
  <si>
    <t xml:space="preserve">Суммарный % выполнения </t>
  </si>
  <si>
    <t>С выявленными нарушениями ознакомлен:</t>
  </si>
  <si>
    <t>Наименование образовательного учреждения:</t>
  </si>
  <si>
    <t xml:space="preserve">Руководитель образовательного учреждения </t>
  </si>
  <si>
    <t xml:space="preserve">Освещение осуществляется по всему периметру образовательного учреждения </t>
  </si>
  <si>
    <t>В помещениях образовательного учреждения, температура выше +18С</t>
  </si>
  <si>
    <t>В коридорах и классах  чисто, уборка проводится согласно утвержденного графика</t>
  </si>
  <si>
    <t xml:space="preserve">Уголок потребителя в наличии, оформлен, имеется вся нормативная документация Санитарно-эпидемиологические правила  </t>
  </si>
  <si>
    <t>Складские помещения  промаркированы</t>
  </si>
  <si>
    <t>Холодильное оборудование оборудованы термометрами. В сухих складах оборудован психрометр. Стеклянные термометры упакованы в пищевую пленку. Графики ведутся, заполняются своевременно</t>
  </si>
  <si>
    <t>Складские помещения  чистые, без повреждений. Генаральная и текущая уборка проводятся своевременно. Графики уборки ведутся. Посторонние предметы в помещениях отсутствуют</t>
  </si>
  <si>
    <t>Наличие медкнижек у  персонала  с отметкой о прохождении (выборочная проверка). В ЛМК актульные даты прохождения медосмотра, гигиенического обучения</t>
  </si>
  <si>
    <t>Ответственный за организацию питания:</t>
  </si>
  <si>
    <t xml:space="preserve">Проверяющий </t>
  </si>
  <si>
    <t xml:space="preserve">Чек-лист по проведению контроля </t>
  </si>
  <si>
    <t xml:space="preserve">Чек-лист 
</t>
  </si>
  <si>
    <t xml:space="preserve">Обеденный зал чистый,  уборка проводится согласно графика. График уборки заполняется </t>
  </si>
  <si>
    <t>Обеденные столы, стулья и другая мебель без механических повреждений</t>
  </si>
  <si>
    <t xml:space="preserve">Утвержденное типовое (цикличное) меню приготавливаемых блюд  присутствует. </t>
  </si>
  <si>
    <t xml:space="preserve">Утилизация блюд происходит не позже 2-х часов с окончания сервиса. </t>
  </si>
  <si>
    <t>В столовой, складских помещениях нет мух и других насекомых. Отсутствуют следы появления грызунов. Дезинсекционные и дератизационные мероприятия проводятся.</t>
  </si>
  <si>
    <t>Нарезка заготовок сырых и вареных овощей,  происходит разными ножами  (либо ножи обрабатываются после каждой смены операции).</t>
  </si>
  <si>
    <t>ПроверкаПлюсов</t>
  </si>
  <si>
    <t>ОБЕДЕННЫЙ ЗАЛ, максимум баллов:</t>
  </si>
  <si>
    <t>ВСПОМОГАТЕЛЬНЫЕ ПОМЕЩЕНИЯ, максимум баллов:</t>
  </si>
  <si>
    <t>СКЛАДСКИЕ ПОМЕЩЕНИЯ, максимум баллов:</t>
  </si>
  <si>
    <t>МОЕЧНЫЕ ОТДЕЛЕНИЯ, максимум баллов:</t>
  </si>
  <si>
    <t>ОБЩИЕ ТРЕБОВАНИЯ, максимум баллов:</t>
  </si>
  <si>
    <t>ГОРЯЧИЙ ЦЕХ, максимум баллов:</t>
  </si>
  <si>
    <t>ХОЛОДНЫЙ ЦЕХ, максимум баллов</t>
  </si>
  <si>
    <t>МЯСНОЙ И РЫБНЫЙ ЦЕХ, максимум баллов</t>
  </si>
  <si>
    <t>ПЕКАРСКИЙ ЦЕХ/Зона, максимум баллов:</t>
  </si>
  <si>
    <t>ПЕРСОНАЛ, максимум баллов:</t>
  </si>
  <si>
    <t>ОВОЩНОЙ ЦЕХ, максимум баллов:</t>
  </si>
  <si>
    <t>Коровин Н.А. Начальник  отдела по контролю за организацией и мониторингу питания ГКУ УР "ЦФЭиМО"</t>
  </si>
  <si>
    <t>+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</si>
</sst>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45"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Helvetica"/>
      <family val="2"/>
    </font>
    <font>
      <sz val="7"/>
      <name val="Helvetica"/>
      <family val="2"/>
    </font>
    <font>
      <sz val="10"/>
      <name val="IKEA Sans"/>
      <family val="2"/>
    </font>
    <font>
      <sz val="20"/>
      <name val="IKEA Sans"/>
      <family val="2"/>
    </font>
    <font>
      <sz val="12"/>
      <name val="IKEA Sans"/>
      <family val="2"/>
    </font>
    <font>
      <sz val="26"/>
      <name val="IKEA Sans"/>
      <family val="2"/>
    </font>
    <font>
      <sz val="26"/>
      <name val="Arial"/>
      <family val="2"/>
      <charset val="204"/>
    </font>
    <font>
      <sz val="18"/>
      <name val="IKEA Sans"/>
      <family val="2"/>
    </font>
    <font>
      <sz val="26"/>
      <name val="IKEA Sans"/>
      <family val="2"/>
      <charset val="204"/>
    </font>
    <font>
      <sz val="10"/>
      <name val="Arial"/>
      <family val="2"/>
      <charset val="204"/>
    </font>
    <font>
      <b/>
      <sz val="12"/>
      <name val="IKEA Sans"/>
      <charset val="204"/>
    </font>
    <font>
      <b/>
      <sz val="10"/>
      <name val="IKEA Sans"/>
      <charset val="204"/>
    </font>
    <font>
      <b/>
      <sz val="10"/>
      <name val="Times New Roman"/>
      <family val="1"/>
      <charset val="204"/>
    </font>
    <font>
      <b/>
      <sz val="16"/>
      <name val="Arial"/>
      <family val="2"/>
      <charset val="204"/>
    </font>
    <font>
      <b/>
      <sz val="16"/>
      <name val="IKEA Sans"/>
      <family val="2"/>
    </font>
    <font>
      <b/>
      <sz val="12"/>
      <name val="Arial"/>
      <family val="2"/>
      <charset val="204"/>
    </font>
    <font>
      <sz val="26"/>
      <name val="Times New Roman"/>
      <family val="1"/>
      <charset val="204"/>
    </font>
    <font>
      <sz val="12"/>
      <name val="Arial"/>
      <family val="2"/>
      <charset val="204"/>
    </font>
    <font>
      <b/>
      <sz val="24"/>
      <color indexed="10"/>
      <name val="Arial"/>
      <family val="2"/>
      <charset val="204"/>
    </font>
    <font>
      <b/>
      <sz val="10"/>
      <name val="Arial"/>
      <family val="2"/>
      <charset val="204"/>
    </font>
    <font>
      <sz val="7"/>
      <name val="Arial"/>
      <family val="2"/>
      <charset val="204"/>
    </font>
    <font>
      <sz val="8"/>
      <color indexed="9"/>
      <name val="Arial"/>
      <family val="2"/>
      <charset val="204"/>
    </font>
    <font>
      <sz val="8"/>
      <color indexed="42"/>
      <name val="Arial"/>
      <family val="2"/>
      <charset val="204"/>
    </font>
    <font>
      <sz val="10"/>
      <name val="Helvetica"/>
      <family val="2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b/>
      <sz val="11"/>
      <name val="Calibri"/>
      <family val="2"/>
      <charset val="204"/>
    </font>
    <font>
      <b/>
      <u/>
      <sz val="10"/>
      <name val="IKEA Sans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1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6"/>
      <color rgb="FFFF0000"/>
      <name val="Arial"/>
      <family val="2"/>
      <charset val="204"/>
    </font>
    <font>
      <sz val="10"/>
      <color rgb="FFFF0000"/>
      <name val="IKEA Sans"/>
      <family val="2"/>
    </font>
    <font>
      <sz val="12"/>
      <name val="Calibri"/>
      <family val="2"/>
      <charset val="204"/>
      <scheme val="minor"/>
    </font>
    <font>
      <b/>
      <sz val="12"/>
      <color indexed="10"/>
      <name val="Calibri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8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34998626667073579"/>
        <bgColor indexed="8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indexed="8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6">
    <border>
      <left/>
      <right/>
      <top/>
      <bottom/>
      <diagonal/>
    </border>
    <border>
      <left/>
      <right style="thick">
        <color indexed="5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50"/>
      </right>
      <top style="thick">
        <color indexed="5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4">
    <xf numFmtId="0" fontId="0" fillId="0" borderId="0"/>
    <xf numFmtId="164" fontId="33" fillId="0" borderId="0" applyBorder="0" applyProtection="0"/>
    <xf numFmtId="0" fontId="12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0">
    <xf numFmtId="0" fontId="0" fillId="0" borderId="0" xfId="0"/>
    <xf numFmtId="0" fontId="3" fillId="2" borderId="0" xfId="0" applyFont="1" applyFill="1" applyAlignment="1" applyProtection="1">
      <alignment vertical="center"/>
    </xf>
    <xf numFmtId="0" fontId="4" fillId="2" borderId="0" xfId="0" applyFont="1" applyFill="1" applyAlignment="1" applyProtection="1">
      <alignment vertical="center" wrapText="1"/>
    </xf>
    <xf numFmtId="0" fontId="0" fillId="3" borderId="0" xfId="0" applyFill="1"/>
    <xf numFmtId="0" fontId="0" fillId="2" borderId="0" xfId="0" applyFill="1" applyBorder="1"/>
    <xf numFmtId="0" fontId="5" fillId="2" borderId="0" xfId="0" applyFont="1" applyFill="1" applyBorder="1"/>
    <xf numFmtId="0" fontId="6" fillId="2" borderId="0" xfId="0" applyFont="1" applyFill="1" applyBorder="1"/>
    <xf numFmtId="0" fontId="7" fillId="2" borderId="0" xfId="0" applyFont="1" applyFill="1" applyBorder="1"/>
    <xf numFmtId="0" fontId="9" fillId="3" borderId="0" xfId="0" applyFont="1" applyFill="1"/>
    <xf numFmtId="0" fontId="10" fillId="2" borderId="0" xfId="0" applyFont="1" applyFill="1" applyBorder="1"/>
    <xf numFmtId="0" fontId="3" fillId="2" borderId="2" xfId="0" applyFont="1" applyFill="1" applyBorder="1" applyAlignment="1" applyProtection="1">
      <alignment vertical="center"/>
    </xf>
    <xf numFmtId="0" fontId="19" fillId="2" borderId="2" xfId="0" applyFont="1" applyFill="1" applyBorder="1" applyAlignment="1">
      <alignment vertical="top" wrapText="1"/>
    </xf>
    <xf numFmtId="0" fontId="3" fillId="2" borderId="0" xfId="0" applyFont="1" applyFill="1" applyBorder="1" applyAlignment="1" applyProtection="1">
      <alignment vertical="center"/>
      <protection hidden="1"/>
    </xf>
    <xf numFmtId="0" fontId="2" fillId="2" borderId="0" xfId="0" applyFont="1" applyFill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3" fillId="2" borderId="0" xfId="0" applyFont="1" applyFill="1" applyAlignment="1" applyProtection="1">
      <alignment vertical="center" wrapText="1"/>
    </xf>
    <xf numFmtId="0" fontId="2" fillId="2" borderId="0" xfId="0" applyFont="1" applyFill="1" applyBorder="1" applyAlignment="1" applyProtection="1">
      <alignment vertical="center"/>
      <protection hidden="1"/>
    </xf>
    <xf numFmtId="0" fontId="2" fillId="2" borderId="0" xfId="0" applyFont="1" applyFill="1" applyAlignment="1" applyProtection="1">
      <alignment vertical="center" wrapText="1"/>
    </xf>
    <xf numFmtId="0" fontId="3" fillId="2" borderId="0" xfId="3" applyFont="1" applyFill="1" applyAlignment="1" applyProtection="1">
      <alignment vertical="center"/>
    </xf>
    <xf numFmtId="0" fontId="3" fillId="2" borderId="2" xfId="3" applyFont="1" applyFill="1" applyBorder="1" applyAlignment="1" applyProtection="1">
      <alignment vertical="center"/>
    </xf>
    <xf numFmtId="0" fontId="4" fillId="2" borderId="0" xfId="3" applyFont="1" applyFill="1" applyAlignment="1" applyProtection="1">
      <alignment vertical="center" wrapText="1"/>
    </xf>
    <xf numFmtId="0" fontId="4" fillId="2" borderId="0" xfId="3" applyFont="1" applyFill="1" applyAlignment="1" applyProtection="1">
      <alignment vertical="center" wrapText="1"/>
      <protection hidden="1"/>
    </xf>
    <xf numFmtId="0" fontId="3" fillId="2" borderId="0" xfId="3" applyFont="1" applyFill="1" applyBorder="1" applyAlignment="1" applyProtection="1">
      <alignment vertical="center"/>
      <protection hidden="1"/>
    </xf>
    <xf numFmtId="0" fontId="1" fillId="2" borderId="0" xfId="3" applyFont="1" applyFill="1" applyAlignment="1">
      <alignment vertical="center" wrapText="1"/>
    </xf>
    <xf numFmtId="0" fontId="26" fillId="2" borderId="0" xfId="3" applyFont="1" applyFill="1" applyAlignment="1">
      <alignment vertical="center" wrapText="1"/>
    </xf>
    <xf numFmtId="0" fontId="3" fillId="2" borderId="0" xfId="3" applyFont="1" applyFill="1" applyBorder="1" applyAlignment="1" applyProtection="1">
      <alignment vertical="center"/>
    </xf>
    <xf numFmtId="0" fontId="3" fillId="2" borderId="0" xfId="3" applyFont="1" applyFill="1" applyAlignment="1" applyProtection="1">
      <alignment vertical="center" wrapText="1"/>
      <protection hidden="1"/>
    </xf>
    <xf numFmtId="0" fontId="2" fillId="2" borderId="0" xfId="3" applyFont="1" applyFill="1" applyAlignment="1" applyProtection="1">
      <alignment vertical="center"/>
    </xf>
    <xf numFmtId="0" fontId="2" fillId="2" borderId="0" xfId="3" applyFont="1" applyFill="1" applyAlignment="1" applyProtection="1">
      <alignment vertical="center" wrapText="1"/>
    </xf>
    <xf numFmtId="0" fontId="2" fillId="2" borderId="0" xfId="3" applyFont="1" applyFill="1" applyAlignment="1" applyProtection="1">
      <alignment horizontal="center" vertical="center" wrapText="1"/>
    </xf>
    <xf numFmtId="0" fontId="2" fillId="2" borderId="0" xfId="3" applyFont="1" applyFill="1" applyAlignment="1" applyProtection="1">
      <alignment horizontal="center" vertical="center"/>
    </xf>
    <xf numFmtId="0" fontId="29" fillId="2" borderId="2" xfId="0" applyFont="1" applyFill="1" applyBorder="1" applyAlignment="1" applyProtection="1">
      <alignment horizontal="center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vertical="center"/>
    </xf>
    <xf numFmtId="0" fontId="13" fillId="2" borderId="7" xfId="0" applyFont="1" applyFill="1" applyBorder="1" applyAlignment="1">
      <alignment vertical="center"/>
    </xf>
    <xf numFmtId="0" fontId="13" fillId="2" borderId="3" xfId="0" applyFont="1" applyFill="1" applyBorder="1" applyAlignment="1">
      <alignment vertical="center"/>
    </xf>
    <xf numFmtId="0" fontId="29" fillId="0" borderId="2" xfId="0" applyFont="1" applyFill="1" applyBorder="1" applyAlignment="1" applyProtection="1">
      <alignment horizontal="center" vertical="center" wrapText="1"/>
    </xf>
    <xf numFmtId="0" fontId="2" fillId="2" borderId="0" xfId="3" applyFont="1" applyFill="1" applyBorder="1" applyAlignment="1" applyProtection="1">
      <alignment vertical="center"/>
    </xf>
    <xf numFmtId="0" fontId="2" fillId="2" borderId="0" xfId="3" applyFont="1" applyFill="1" applyBorder="1" applyAlignment="1" applyProtection="1">
      <alignment horizontal="center" vertical="center"/>
    </xf>
    <xf numFmtId="0" fontId="16" fillId="2" borderId="2" xfId="0" applyFont="1" applyFill="1" applyBorder="1" applyAlignment="1" applyProtection="1">
      <alignment horizontal="left" vertical="center"/>
      <protection hidden="1"/>
    </xf>
    <xf numFmtId="0" fontId="0" fillId="2" borderId="2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16" fillId="0" borderId="0" xfId="0" applyFont="1" applyFill="1" applyBorder="1" applyAlignment="1" applyProtection="1">
      <alignment horizontal="left" vertical="center"/>
      <protection hidden="1"/>
    </xf>
    <xf numFmtId="9" fontId="16" fillId="0" borderId="0" xfId="22" applyFont="1" applyFill="1" applyBorder="1" applyAlignment="1" applyProtection="1">
      <alignment horizontal="left" vertical="center"/>
      <protection hidden="1"/>
    </xf>
    <xf numFmtId="0" fontId="5" fillId="2" borderId="0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left" vertical="center"/>
    </xf>
    <xf numFmtId="9" fontId="16" fillId="2" borderId="2" xfId="22" applyFont="1" applyFill="1" applyBorder="1" applyAlignment="1" applyProtection="1">
      <alignment horizontal="center" vertical="center"/>
      <protection hidden="1"/>
    </xf>
    <xf numFmtId="0" fontId="0" fillId="2" borderId="2" xfId="0" applyFill="1" applyBorder="1" applyAlignment="1" applyProtection="1">
      <alignment horizontal="center" vertical="center"/>
      <protection hidden="1"/>
    </xf>
    <xf numFmtId="0" fontId="0" fillId="2" borderId="2" xfId="0" applyFill="1" applyBorder="1" applyAlignment="1">
      <alignment horizontal="center" vertical="center"/>
    </xf>
    <xf numFmtId="0" fontId="16" fillId="2" borderId="2" xfId="0" applyFont="1" applyFill="1" applyBorder="1" applyAlignment="1" applyProtection="1">
      <alignment horizontal="center" vertical="center"/>
      <protection hidden="1"/>
    </xf>
    <xf numFmtId="9" fontId="17" fillId="2" borderId="2" xfId="22" applyFont="1" applyFill="1" applyBorder="1" applyAlignment="1" applyProtection="1">
      <alignment horizontal="center" vertical="center"/>
      <protection hidden="1"/>
    </xf>
    <xf numFmtId="0" fontId="8" fillId="2" borderId="2" xfId="0" applyFont="1" applyFill="1" applyBorder="1" applyAlignment="1" applyProtection="1">
      <alignment horizontal="center" vertical="center"/>
      <protection hidden="1"/>
    </xf>
    <xf numFmtId="9" fontId="17" fillId="2" borderId="2" xfId="0" applyNumberFormat="1" applyFont="1" applyFill="1" applyBorder="1" applyAlignment="1" applyProtection="1">
      <alignment horizontal="center" vertical="center"/>
      <protection hidden="1"/>
    </xf>
    <xf numFmtId="164" fontId="34" fillId="4" borderId="2" xfId="1" applyFont="1" applyFill="1" applyBorder="1" applyAlignment="1">
      <alignment horizontal="center" vertical="center" wrapText="1"/>
    </xf>
    <xf numFmtId="0" fontId="29" fillId="0" borderId="2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 vertical="center"/>
    </xf>
    <xf numFmtId="0" fontId="25" fillId="0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left" vertical="center"/>
    </xf>
    <xf numFmtId="0" fontId="36" fillId="2" borderId="4" xfId="0" applyFont="1" applyFill="1" applyBorder="1" applyAlignment="1" applyProtection="1">
      <alignment horizontal="center" vertical="center" wrapText="1"/>
    </xf>
    <xf numFmtId="0" fontId="36" fillId="0" borderId="2" xfId="3" applyFont="1" applyFill="1" applyBorder="1" applyAlignment="1" applyProtection="1">
      <alignment horizontal="center" vertical="center" wrapText="1"/>
    </xf>
    <xf numFmtId="0" fontId="36" fillId="2" borderId="2" xfId="0" applyFont="1" applyFill="1" applyBorder="1" applyAlignment="1" applyProtection="1">
      <alignment horizontal="center" vertical="center" wrapText="1"/>
    </xf>
    <xf numFmtId="0" fontId="36" fillId="0" borderId="2" xfId="0" applyFont="1" applyFill="1" applyBorder="1" applyAlignment="1" applyProtection="1">
      <alignment horizontal="center" vertical="center" wrapText="1"/>
    </xf>
    <xf numFmtId="0" fontId="36" fillId="2" borderId="5" xfId="0" applyFont="1" applyFill="1" applyBorder="1" applyAlignment="1" applyProtection="1">
      <alignment horizontal="center" vertical="center"/>
    </xf>
    <xf numFmtId="0" fontId="38" fillId="2" borderId="4" xfId="3" applyFont="1" applyFill="1" applyBorder="1" applyAlignment="1" applyProtection="1">
      <alignment horizontal="center" vertical="center" wrapText="1"/>
    </xf>
    <xf numFmtId="0" fontId="38" fillId="2" borderId="2" xfId="3" applyFont="1" applyFill="1" applyBorder="1" applyAlignment="1" applyProtection="1">
      <alignment horizontal="center" vertical="center" wrapText="1"/>
    </xf>
    <xf numFmtId="164" fontId="39" fillId="0" borderId="2" xfId="1" applyFont="1" applyFill="1" applyBorder="1" applyAlignment="1" applyProtection="1">
      <alignment horizontal="center" vertical="center" wrapText="1"/>
      <protection locked="0"/>
    </xf>
    <xf numFmtId="0" fontId="38" fillId="2" borderId="2" xfId="0" applyFont="1" applyFill="1" applyBorder="1" applyAlignment="1" applyProtection="1">
      <alignment horizontal="center" vertical="top" wrapText="1"/>
    </xf>
    <xf numFmtId="0" fontId="38" fillId="2" borderId="2" xfId="3" applyFont="1" applyFill="1" applyBorder="1" applyAlignment="1" applyProtection="1">
      <alignment horizontal="center" vertical="top" wrapText="1"/>
    </xf>
    <xf numFmtId="0" fontId="36" fillId="2" borderId="2" xfId="0" applyFont="1" applyFill="1" applyBorder="1" applyAlignment="1" applyProtection="1">
      <alignment horizontal="center" vertical="top" wrapText="1"/>
    </xf>
    <xf numFmtId="9" fontId="36" fillId="11" borderId="4" xfId="3" applyNumberFormat="1" applyFont="1" applyFill="1" applyBorder="1" applyAlignment="1" applyProtection="1">
      <alignment horizontal="center" vertical="center" wrapText="1"/>
      <protection hidden="1"/>
    </xf>
    <xf numFmtId="164" fontId="39" fillId="4" borderId="2" xfId="1" applyFont="1" applyFill="1" applyBorder="1" applyAlignment="1">
      <alignment horizontal="center" vertical="center" wrapText="1"/>
    </xf>
    <xf numFmtId="0" fontId="36" fillId="8" borderId="0" xfId="3" applyFont="1" applyFill="1" applyAlignment="1">
      <alignment horizontal="center" vertical="center"/>
    </xf>
    <xf numFmtId="0" fontId="36" fillId="6" borderId="0" xfId="3" applyFont="1" applyFill="1" applyAlignment="1">
      <alignment horizontal="center" vertical="center"/>
    </xf>
    <xf numFmtId="0" fontId="36" fillId="6" borderId="2" xfId="3" applyFont="1" applyFill="1" applyBorder="1" applyAlignment="1">
      <alignment horizontal="center" vertical="center"/>
    </xf>
    <xf numFmtId="0" fontId="3" fillId="0" borderId="0" xfId="3" applyFont="1" applyFill="1" applyAlignment="1" applyProtection="1">
      <alignment vertical="center"/>
    </xf>
    <xf numFmtId="0" fontId="4" fillId="0" borderId="0" xfId="3" applyFont="1" applyFill="1" applyAlignment="1" applyProtection="1">
      <alignment vertical="center" wrapText="1"/>
    </xf>
    <xf numFmtId="0" fontId="4" fillId="0" borderId="0" xfId="3" applyFont="1" applyFill="1" applyAlignment="1" applyProtection="1">
      <alignment vertical="center" wrapText="1"/>
      <protection hidden="1"/>
    </xf>
    <xf numFmtId="0" fontId="4" fillId="0" borderId="0" xfId="0" applyFont="1" applyFill="1" applyAlignment="1" applyProtection="1">
      <alignment vertical="center" wrapText="1"/>
    </xf>
    <xf numFmtId="0" fontId="3" fillId="0" borderId="0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vertical="center"/>
      <protection hidden="1"/>
    </xf>
    <xf numFmtId="0" fontId="26" fillId="0" borderId="0" xfId="3" applyFont="1" applyFill="1" applyAlignment="1">
      <alignment vertical="center" wrapText="1"/>
    </xf>
    <xf numFmtId="0" fontId="3" fillId="0" borderId="0" xfId="3" applyFont="1" applyFill="1" applyAlignment="1" applyProtection="1">
      <alignment vertical="center" wrapText="1"/>
      <protection hidden="1"/>
    </xf>
    <xf numFmtId="0" fontId="2" fillId="0" borderId="0" xfId="3" applyFont="1" applyFill="1" applyAlignment="1" applyProtection="1">
      <alignment horizontal="center" vertical="center"/>
    </xf>
    <xf numFmtId="0" fontId="18" fillId="13" borderId="2" xfId="0" applyFont="1" applyFill="1" applyBorder="1" applyAlignment="1" applyProtection="1">
      <alignment vertical="center"/>
    </xf>
    <xf numFmtId="0" fontId="20" fillId="13" borderId="2" xfId="0" applyFont="1" applyFill="1" applyBorder="1" applyAlignment="1" applyProtection="1">
      <alignment vertical="center"/>
    </xf>
    <xf numFmtId="0" fontId="20" fillId="13" borderId="4" xfId="0" applyFont="1" applyFill="1" applyBorder="1" applyAlignment="1" applyProtection="1">
      <alignment horizontal="center" vertical="center"/>
    </xf>
    <xf numFmtId="0" fontId="20" fillId="13" borderId="2" xfId="0" applyFont="1" applyFill="1" applyBorder="1" applyAlignment="1" applyProtection="1">
      <alignment horizontal="center" vertical="center"/>
    </xf>
    <xf numFmtId="0" fontId="2" fillId="13" borderId="2" xfId="3" applyFont="1" applyFill="1" applyBorder="1" applyAlignment="1" applyProtection="1">
      <alignment vertical="center"/>
    </xf>
    <xf numFmtId="0" fontId="20" fillId="13" borderId="2" xfId="0" applyFont="1" applyFill="1" applyBorder="1" applyAlignment="1" applyProtection="1">
      <alignment horizontal="left" vertical="center"/>
    </xf>
    <xf numFmtId="0" fontId="36" fillId="8" borderId="2" xfId="3" applyFont="1" applyFill="1" applyBorder="1" applyAlignment="1">
      <alignment horizontal="center" vertical="center"/>
    </xf>
    <xf numFmtId="0" fontId="36" fillId="8" borderId="2" xfId="3" applyFont="1" applyFill="1" applyBorder="1" applyAlignment="1">
      <alignment horizontal="center" vertical="top" wrapText="1"/>
    </xf>
    <xf numFmtId="0" fontId="29" fillId="0" borderId="4" xfId="0" applyFont="1" applyFill="1" applyBorder="1" applyAlignment="1" applyProtection="1">
      <alignment horizontal="center" vertical="center" wrapText="1"/>
    </xf>
    <xf numFmtId="0" fontId="29" fillId="0" borderId="5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left" vertical="center"/>
    </xf>
    <xf numFmtId="0" fontId="35" fillId="2" borderId="2" xfId="0" applyFont="1" applyFill="1" applyBorder="1" applyAlignment="1" applyProtection="1">
      <alignment horizontal="center" vertical="top" wrapText="1"/>
    </xf>
    <xf numFmtId="164" fontId="34" fillId="0" borderId="2" xfId="1" applyFont="1" applyFill="1" applyBorder="1" applyAlignment="1" applyProtection="1">
      <alignment horizontal="center" vertical="top" wrapText="1"/>
      <protection locked="0"/>
    </xf>
    <xf numFmtId="0" fontId="35" fillId="0" borderId="2" xfId="0" applyFont="1" applyFill="1" applyBorder="1" applyAlignment="1" applyProtection="1">
      <alignment horizontal="center" vertical="top"/>
    </xf>
    <xf numFmtId="164" fontId="35" fillId="0" borderId="2" xfId="0" applyNumberFormat="1" applyFont="1" applyFill="1" applyBorder="1" applyAlignment="1" applyProtection="1">
      <alignment horizontal="center" vertical="top"/>
    </xf>
    <xf numFmtId="0" fontId="38" fillId="2" borderId="2" xfId="3" applyFont="1" applyFill="1" applyBorder="1" applyAlignment="1" applyProtection="1">
      <alignment horizontal="center" vertical="top"/>
      <protection locked="0"/>
    </xf>
    <xf numFmtId="0" fontId="36" fillId="8" borderId="0" xfId="3" applyFont="1" applyFill="1" applyAlignment="1">
      <alignment horizontal="center" vertical="top"/>
    </xf>
    <xf numFmtId="0" fontId="36" fillId="8" borderId="2" xfId="3" applyFont="1" applyFill="1" applyBorder="1" applyAlignment="1">
      <alignment horizontal="center" vertical="top"/>
    </xf>
    <xf numFmtId="0" fontId="38" fillId="2" borderId="2" xfId="3" applyFont="1" applyFill="1" applyBorder="1" applyAlignment="1" applyProtection="1">
      <alignment horizontal="center" vertical="top" wrapText="1"/>
      <protection locked="0"/>
    </xf>
    <xf numFmtId="0" fontId="38" fillId="0" borderId="2" xfId="3" applyFont="1" applyFill="1" applyBorder="1" applyAlignment="1" applyProtection="1">
      <alignment horizontal="center" vertical="top" wrapText="1"/>
      <protection locked="0"/>
    </xf>
    <xf numFmtId="0" fontId="36" fillId="11" borderId="2" xfId="3" applyNumberFormat="1" applyFont="1" applyFill="1" applyBorder="1" applyAlignment="1" applyProtection="1">
      <alignment horizontal="center" vertical="top" wrapText="1"/>
      <protection hidden="1"/>
    </xf>
    <xf numFmtId="0" fontId="38" fillId="11" borderId="2" xfId="3" applyFont="1" applyFill="1" applyBorder="1" applyAlignment="1" applyProtection="1">
      <alignment horizontal="center" vertical="top" wrapText="1"/>
    </xf>
    <xf numFmtId="0" fontId="38" fillId="2" borderId="2" xfId="3" applyNumberFormat="1" applyFont="1" applyFill="1" applyBorder="1" applyAlignment="1" applyProtection="1">
      <alignment horizontal="center" vertical="top" wrapText="1"/>
      <protection locked="0"/>
    </xf>
    <xf numFmtId="0" fontId="36" fillId="11" borderId="2" xfId="3" applyFont="1" applyFill="1" applyBorder="1" applyAlignment="1" applyProtection="1">
      <alignment horizontal="center" vertical="top" wrapText="1"/>
      <protection hidden="1"/>
    </xf>
    <xf numFmtId="0" fontId="38" fillId="11" borderId="2" xfId="3" applyFont="1" applyFill="1" applyBorder="1" applyAlignment="1" applyProtection="1">
      <alignment horizontal="center" vertical="top"/>
      <protection hidden="1"/>
    </xf>
    <xf numFmtId="0" fontId="38" fillId="2" borderId="2" xfId="3" applyFont="1" applyFill="1" applyBorder="1" applyAlignment="1">
      <alignment horizontal="center" vertical="top" wrapText="1"/>
    </xf>
    <xf numFmtId="0" fontId="38" fillId="2" borderId="2" xfId="3" applyFont="1" applyFill="1" applyBorder="1" applyAlignment="1" applyProtection="1">
      <alignment horizontal="center" vertical="top"/>
    </xf>
    <xf numFmtId="0" fontId="38" fillId="0" borderId="2" xfId="0" applyFont="1" applyFill="1" applyBorder="1" applyAlignment="1" applyProtection="1">
      <alignment horizontal="center" vertical="top" wrapText="1"/>
    </xf>
    <xf numFmtId="0" fontId="36" fillId="11" borderId="6" xfId="3" applyFont="1" applyFill="1" applyBorder="1" applyAlignment="1" applyProtection="1">
      <alignment horizontal="center" vertical="top" wrapText="1"/>
      <protection hidden="1"/>
    </xf>
    <xf numFmtId="0" fontId="38" fillId="6" borderId="4" xfId="3" applyFont="1" applyFill="1" applyBorder="1" applyAlignment="1" applyProtection="1">
      <alignment horizontal="center" vertical="top"/>
    </xf>
    <xf numFmtId="0" fontId="38" fillId="11" borderId="2" xfId="3" applyFont="1" applyFill="1" applyBorder="1" applyAlignment="1" applyProtection="1">
      <alignment horizontal="center" vertical="top" wrapText="1"/>
      <protection hidden="1"/>
    </xf>
    <xf numFmtId="0" fontId="38" fillId="7" borderId="2" xfId="0" applyFont="1" applyFill="1" applyBorder="1" applyAlignment="1" applyProtection="1">
      <alignment horizontal="center" vertical="top" wrapText="1"/>
    </xf>
    <xf numFmtId="0" fontId="38" fillId="0" borderId="2" xfId="3" applyFont="1" applyBorder="1" applyAlignment="1" applyProtection="1">
      <alignment horizontal="center" vertical="top" wrapText="1"/>
      <protection locked="0"/>
    </xf>
    <xf numFmtId="0" fontId="38" fillId="2" borderId="0" xfId="3" applyFont="1" applyFill="1" applyBorder="1" applyAlignment="1" applyProtection="1">
      <alignment horizontal="center" vertical="top" wrapText="1"/>
      <protection hidden="1"/>
    </xf>
    <xf numFmtId="0" fontId="36" fillId="11" borderId="2" xfId="3" applyNumberFormat="1" applyFont="1" applyFill="1" applyBorder="1" applyAlignment="1" applyProtection="1">
      <alignment horizontal="center" vertical="center" wrapText="1"/>
      <protection hidden="1"/>
    </xf>
    <xf numFmtId="0" fontId="36" fillId="11" borderId="2" xfId="3" applyFont="1" applyFill="1" applyBorder="1" applyAlignment="1" applyProtection="1">
      <alignment horizontal="center" vertical="center" wrapText="1"/>
      <protection hidden="1"/>
    </xf>
    <xf numFmtId="0" fontId="36" fillId="11" borderId="6" xfId="3" applyFont="1" applyFill="1" applyBorder="1" applyAlignment="1" applyProtection="1">
      <alignment horizontal="center" vertical="center" wrapText="1"/>
      <protection hidden="1"/>
    </xf>
    <xf numFmtId="0" fontId="38" fillId="6" borderId="4" xfId="3" applyFont="1" applyFill="1" applyBorder="1" applyAlignment="1" applyProtection="1">
      <alignment horizontal="center" vertical="center"/>
    </xf>
    <xf numFmtId="0" fontId="36" fillId="6" borderId="2" xfId="3" applyFont="1" applyFill="1" applyBorder="1" applyAlignment="1">
      <alignment horizontal="center" vertical="center" wrapText="1"/>
    </xf>
    <xf numFmtId="0" fontId="36" fillId="8" borderId="2" xfId="3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vertical="center"/>
    </xf>
    <xf numFmtId="0" fontId="36" fillId="11" borderId="3" xfId="3" applyFont="1" applyFill="1" applyBorder="1" applyAlignment="1" applyProtection="1">
      <alignment horizontal="center" vertical="center" wrapText="1"/>
      <protection hidden="1"/>
    </xf>
    <xf numFmtId="0" fontId="17" fillId="2" borderId="11" xfId="0" applyFont="1" applyFill="1" applyBorder="1" applyAlignment="1" applyProtection="1">
      <alignment horizontal="left" vertical="center"/>
      <protection hidden="1"/>
    </xf>
    <xf numFmtId="0" fontId="17" fillId="2" borderId="11" xfId="0" applyFont="1" applyFill="1" applyBorder="1" applyAlignment="1" applyProtection="1">
      <alignment horizontal="center" vertical="center"/>
      <protection hidden="1"/>
    </xf>
    <xf numFmtId="0" fontId="5" fillId="2" borderId="11" xfId="0" applyFont="1" applyFill="1" applyBorder="1" applyAlignment="1" applyProtection="1">
      <alignment horizontal="center" vertical="center"/>
      <protection hidden="1"/>
    </xf>
    <xf numFmtId="0" fontId="5" fillId="2" borderId="12" xfId="0" applyFont="1" applyFill="1" applyBorder="1" applyAlignment="1">
      <alignment horizontal="left" vertical="center"/>
    </xf>
    <xf numFmtId="0" fontId="41" fillId="2" borderId="13" xfId="0" applyFont="1" applyFill="1" applyBorder="1" applyAlignment="1" applyProtection="1">
      <alignment horizontal="left" vertical="center" wrapText="1"/>
      <protection hidden="1"/>
    </xf>
    <xf numFmtId="0" fontId="42" fillId="2" borderId="14" xfId="0" applyFont="1" applyFill="1" applyBorder="1" applyAlignment="1">
      <alignment horizontal="center" vertical="center"/>
    </xf>
    <xf numFmtId="9" fontId="41" fillId="0" borderId="10" xfId="22" applyFont="1" applyFill="1" applyBorder="1" applyAlignment="1" applyProtection="1">
      <alignment horizontal="center" vertical="center"/>
      <protection hidden="1"/>
    </xf>
    <xf numFmtId="0" fontId="36" fillId="6" borderId="2" xfId="3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36" fillId="6" borderId="2" xfId="3" applyFont="1" applyFill="1" applyBorder="1" applyAlignment="1" applyProtection="1">
      <alignment horizontal="center" vertical="center" wrapText="1"/>
    </xf>
    <xf numFmtId="0" fontId="36" fillId="6" borderId="2" xfId="3" applyFont="1" applyFill="1" applyBorder="1" applyAlignment="1" applyProtection="1">
      <alignment horizontal="center" vertical="top" wrapText="1"/>
    </xf>
    <xf numFmtId="0" fontId="38" fillId="6" borderId="8" xfId="3" applyFont="1" applyFill="1" applyBorder="1" applyAlignment="1" applyProtection="1">
      <alignment horizontal="center" vertical="center"/>
    </xf>
    <xf numFmtId="0" fontId="38" fillId="6" borderId="8" xfId="3" applyFont="1" applyFill="1" applyBorder="1" applyAlignment="1" applyProtection="1">
      <alignment horizontal="center" vertical="top"/>
    </xf>
    <xf numFmtId="0" fontId="3" fillId="2" borderId="3" xfId="3" applyFont="1" applyFill="1" applyBorder="1" applyAlignment="1" applyProtection="1">
      <alignment vertical="center"/>
    </xf>
    <xf numFmtId="0" fontId="29" fillId="14" borderId="2" xfId="3" applyFont="1" applyFill="1" applyBorder="1" applyAlignment="1" applyProtection="1">
      <alignment horizontal="center" vertical="center" wrapText="1"/>
    </xf>
    <xf numFmtId="164" fontId="34" fillId="14" borderId="2" xfId="1" applyFont="1" applyFill="1" applyBorder="1" applyAlignment="1" applyProtection="1">
      <alignment horizontal="center" vertical="top" wrapText="1"/>
      <protection locked="0"/>
    </xf>
    <xf numFmtId="0" fontId="29" fillId="15" borderId="2" xfId="3" applyFont="1" applyFill="1" applyBorder="1" applyAlignment="1" applyProtection="1">
      <alignment horizontal="center" vertical="center" wrapText="1"/>
    </xf>
    <xf numFmtId="164" fontId="34" fillId="15" borderId="2" xfId="1" applyFont="1" applyFill="1" applyBorder="1" applyAlignment="1" applyProtection="1">
      <alignment horizontal="center" vertical="top" wrapText="1"/>
      <protection locked="0"/>
    </xf>
    <xf numFmtId="0" fontId="36" fillId="14" borderId="2" xfId="3" applyFont="1" applyFill="1" applyBorder="1" applyAlignment="1" applyProtection="1">
      <alignment horizontal="center" vertical="center" wrapText="1"/>
    </xf>
    <xf numFmtId="164" fontId="39" fillId="14" borderId="2" xfId="1" applyFont="1" applyFill="1" applyBorder="1" applyAlignment="1" applyProtection="1">
      <alignment horizontal="center" vertical="center" wrapText="1"/>
      <protection locked="0"/>
    </xf>
    <xf numFmtId="0" fontId="36" fillId="15" borderId="2" xfId="3" applyFont="1" applyFill="1" applyBorder="1" applyAlignment="1" applyProtection="1">
      <alignment horizontal="center" vertical="center" wrapText="1"/>
    </xf>
    <xf numFmtId="164" fontId="39" fillId="15" borderId="2" xfId="1" applyFont="1" applyFill="1" applyBorder="1" applyAlignment="1" applyProtection="1">
      <alignment horizontal="center" vertical="center" wrapText="1"/>
      <protection locked="0"/>
    </xf>
    <xf numFmtId="0" fontId="0" fillId="13" borderId="0" xfId="0" applyFill="1" applyBorder="1" applyAlignment="1">
      <alignment horizontal="left" vertical="center"/>
    </xf>
    <xf numFmtId="0" fontId="37" fillId="11" borderId="3" xfId="0" applyFont="1" applyFill="1" applyBorder="1" applyAlignment="1" applyProtection="1">
      <alignment vertical="center" wrapText="1"/>
      <protection hidden="1"/>
    </xf>
    <xf numFmtId="0" fontId="37" fillId="11" borderId="2" xfId="3" applyFont="1" applyFill="1" applyBorder="1" applyAlignment="1" applyProtection="1">
      <alignment vertical="center" wrapText="1"/>
      <protection hidden="1"/>
    </xf>
    <xf numFmtId="0" fontId="37" fillId="11" borderId="2" xfId="3" applyFont="1" applyFill="1" applyBorder="1" applyAlignment="1" applyProtection="1">
      <alignment vertical="top" wrapText="1"/>
      <protection hidden="1"/>
    </xf>
    <xf numFmtId="9" fontId="37" fillId="11" borderId="4" xfId="3" applyNumberFormat="1" applyFont="1" applyFill="1" applyBorder="1" applyAlignment="1" applyProtection="1">
      <alignment horizontal="center" vertical="center" wrapText="1"/>
      <protection hidden="1"/>
    </xf>
    <xf numFmtId="0" fontId="43" fillId="11" borderId="2" xfId="3" applyFont="1" applyFill="1" applyBorder="1" applyAlignment="1" applyProtection="1">
      <alignment vertical="top" wrapText="1"/>
      <protection hidden="1"/>
    </xf>
    <xf numFmtId="9" fontId="44" fillId="2" borderId="2" xfId="0" applyNumberFormat="1" applyFont="1" applyFill="1" applyBorder="1" applyAlignment="1" applyProtection="1">
      <alignment vertical="center" wrapText="1"/>
      <protection hidden="1"/>
    </xf>
    <xf numFmtId="10" fontId="37" fillId="0" borderId="2" xfId="3" applyNumberFormat="1" applyFont="1" applyFill="1" applyBorder="1" applyAlignment="1" applyProtection="1">
      <alignment horizontal="center" vertical="center" wrapText="1"/>
      <protection hidden="1"/>
    </xf>
    <xf numFmtId="0" fontId="43" fillId="0" borderId="2" xfId="3" applyFont="1" applyFill="1" applyBorder="1" applyAlignment="1" applyProtection="1">
      <alignment horizontal="left" vertical="center" wrapText="1"/>
      <protection hidden="1"/>
    </xf>
    <xf numFmtId="0" fontId="43" fillId="2" borderId="2" xfId="3" applyFont="1" applyFill="1" applyBorder="1" applyAlignment="1" applyProtection="1">
      <alignment vertical="center"/>
      <protection hidden="1"/>
    </xf>
    <xf numFmtId="0" fontId="44" fillId="0" borderId="4" xfId="3" applyFont="1" applyBorder="1" applyAlignment="1" applyProtection="1">
      <alignment horizontal="center" vertical="center" wrapText="1"/>
      <protection hidden="1"/>
    </xf>
    <xf numFmtId="0" fontId="44" fillId="0" borderId="3" xfId="3" applyFont="1" applyBorder="1" applyAlignment="1" applyProtection="1">
      <alignment horizontal="center" vertical="center" wrapText="1"/>
      <protection hidden="1"/>
    </xf>
    <xf numFmtId="9" fontId="37" fillId="2" borderId="4" xfId="3" applyNumberFormat="1" applyFont="1" applyFill="1" applyBorder="1" applyAlignment="1" applyProtection="1">
      <alignment horizontal="center" vertical="center" wrapText="1"/>
      <protection hidden="1"/>
    </xf>
    <xf numFmtId="9" fontId="37" fillId="0" borderId="2" xfId="3" applyNumberFormat="1" applyFont="1" applyFill="1" applyBorder="1" applyAlignment="1" applyProtection="1">
      <alignment horizontal="center" vertical="center" wrapText="1"/>
      <protection hidden="1"/>
    </xf>
    <xf numFmtId="9" fontId="44" fillId="0" borderId="3" xfId="0" applyNumberFormat="1" applyFont="1" applyBorder="1" applyAlignment="1" applyProtection="1">
      <alignment horizontal="center" vertical="center" wrapText="1"/>
      <protection hidden="1"/>
    </xf>
    <xf numFmtId="0" fontId="37" fillId="11" borderId="5" xfId="0" applyFont="1" applyFill="1" applyBorder="1" applyAlignment="1" applyProtection="1">
      <alignment horizontal="center" vertical="center" wrapText="1"/>
      <protection hidden="1"/>
    </xf>
    <xf numFmtId="164" fontId="37" fillId="11" borderId="5" xfId="0" applyNumberFormat="1" applyFont="1" applyFill="1" applyBorder="1" applyAlignment="1" applyProtection="1">
      <alignment horizontal="center" vertical="center" wrapText="1"/>
      <protection hidden="1"/>
    </xf>
    <xf numFmtId="0" fontId="37" fillId="11" borderId="5" xfId="0" applyFont="1" applyFill="1" applyBorder="1" applyAlignment="1" applyProtection="1">
      <alignment horizontal="left" vertical="center" wrapText="1"/>
      <protection hidden="1"/>
    </xf>
    <xf numFmtId="0" fontId="44" fillId="0" borderId="4" xfId="0" applyFont="1" applyBorder="1" applyAlignment="1" applyProtection="1">
      <alignment horizontal="center" vertical="center" wrapText="1"/>
      <protection hidden="1"/>
    </xf>
    <xf numFmtId="0" fontId="44" fillId="0" borderId="3" xfId="0" applyFont="1" applyBorder="1" applyAlignment="1" applyProtection="1">
      <alignment horizontal="center" vertical="center" wrapText="1"/>
      <protection hidden="1"/>
    </xf>
    <xf numFmtId="9" fontId="37" fillId="0" borderId="3" xfId="0" applyNumberFormat="1" applyFont="1" applyFill="1" applyBorder="1" applyAlignment="1" applyProtection="1">
      <alignment horizontal="center" vertical="center" wrapText="1"/>
      <protection hidden="1"/>
    </xf>
    <xf numFmtId="9" fontId="37" fillId="0" borderId="5" xfId="0" applyNumberFormat="1" applyFont="1" applyFill="1" applyBorder="1" applyAlignment="1" applyProtection="1">
      <alignment horizontal="center" vertical="center" wrapText="1"/>
      <protection hidden="1"/>
    </xf>
    <xf numFmtId="10" fontId="37" fillId="0" borderId="5" xfId="0" applyNumberFormat="1" applyFont="1" applyFill="1" applyBorder="1" applyAlignment="1" applyProtection="1">
      <alignment horizontal="center" vertical="center" wrapText="1"/>
      <protection hidden="1"/>
    </xf>
    <xf numFmtId="10" fontId="37" fillId="0" borderId="5" xfId="0" applyNumberFormat="1" applyFont="1" applyFill="1" applyBorder="1" applyAlignment="1" applyProtection="1">
      <alignment horizontal="left" vertical="center" wrapText="1"/>
      <protection hidden="1"/>
    </xf>
    <xf numFmtId="0" fontId="22" fillId="5" borderId="4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vertical="top"/>
    </xf>
    <xf numFmtId="0" fontId="0" fillId="0" borderId="0" xfId="0" applyBorder="1" applyAlignment="1">
      <alignment vertical="center" wrapText="1"/>
    </xf>
    <xf numFmtId="0" fontId="36" fillId="8" borderId="2" xfId="3" applyFont="1" applyFill="1" applyBorder="1" applyAlignment="1">
      <alignment horizontal="center" vertical="top"/>
    </xf>
    <xf numFmtId="0" fontId="36" fillId="0" borderId="4" xfId="0" applyFont="1" applyFill="1" applyBorder="1" applyAlignment="1" applyProtection="1">
      <alignment horizontal="center" vertical="center" wrapText="1"/>
    </xf>
    <xf numFmtId="164" fontId="38" fillId="2" borderId="2" xfId="3" applyNumberFormat="1" applyFont="1" applyFill="1" applyBorder="1" applyAlignment="1" applyProtection="1">
      <alignment horizontal="center" vertical="top" wrapText="1"/>
    </xf>
    <xf numFmtId="1" fontId="44" fillId="0" borderId="5" xfId="0" applyNumberFormat="1" applyFont="1" applyFill="1" applyBorder="1" applyAlignment="1" applyProtection="1">
      <alignment vertical="center" wrapText="1"/>
      <protection hidden="1"/>
    </xf>
    <xf numFmtId="0" fontId="15" fillId="2" borderId="2" xfId="0" applyFont="1" applyFill="1" applyBorder="1" applyAlignment="1">
      <alignment horizontal="left" vertical="center" wrapText="1"/>
    </xf>
    <xf numFmtId="0" fontId="36" fillId="6" borderId="7" xfId="3" applyFont="1" applyFill="1" applyBorder="1" applyAlignment="1" applyProtection="1">
      <alignment horizontal="left" vertical="center" wrapText="1"/>
    </xf>
    <xf numFmtId="0" fontId="36" fillId="6" borderId="5" xfId="3" applyFont="1" applyFill="1" applyBorder="1" applyAlignment="1" applyProtection="1">
      <alignment horizontal="left" vertical="top" wrapText="1"/>
    </xf>
    <xf numFmtId="0" fontId="38" fillId="6" borderId="7" xfId="3" applyFont="1" applyFill="1" applyBorder="1" applyAlignment="1" applyProtection="1">
      <alignment horizontal="left" vertical="center"/>
    </xf>
    <xf numFmtId="0" fontId="38" fillId="6" borderId="3" xfId="3" applyFont="1" applyFill="1" applyBorder="1" applyAlignment="1" applyProtection="1">
      <alignment horizontal="left" vertical="center"/>
    </xf>
    <xf numFmtId="0" fontId="36" fillId="8" borderId="0" xfId="3" applyFont="1" applyFill="1" applyAlignment="1">
      <alignment horizontal="left" vertical="center"/>
    </xf>
    <xf numFmtId="0" fontId="36" fillId="8" borderId="5" xfId="3" applyFont="1" applyFill="1" applyBorder="1" applyAlignment="1">
      <alignment horizontal="left" vertical="center"/>
    </xf>
    <xf numFmtId="0" fontId="36" fillId="8" borderId="5" xfId="3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left" vertical="center"/>
    </xf>
    <xf numFmtId="0" fontId="13" fillId="2" borderId="6" xfId="0" applyFont="1" applyFill="1" applyBorder="1" applyAlignment="1" applyProtection="1">
      <alignment horizontal="center" vertical="center"/>
      <protection locked="0"/>
    </xf>
    <xf numFmtId="0" fontId="13" fillId="2" borderId="7" xfId="0" applyFont="1" applyFill="1" applyBorder="1" applyAlignment="1" applyProtection="1">
      <alignment horizontal="center" vertical="center"/>
      <protection locked="0"/>
    </xf>
    <xf numFmtId="14" fontId="13" fillId="2" borderId="7" xfId="0" applyNumberFormat="1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3" fillId="2" borderId="3" xfId="0" applyFont="1" applyFill="1" applyBorder="1" applyAlignment="1" applyProtection="1">
      <alignment horizontal="center" vertical="center"/>
      <protection locked="0"/>
    </xf>
    <xf numFmtId="0" fontId="11" fillId="10" borderId="0" xfId="0" applyFont="1" applyFill="1" applyBorder="1" applyAlignment="1">
      <alignment horizont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left" vertical="top"/>
    </xf>
    <xf numFmtId="0" fontId="15" fillId="0" borderId="4" xfId="0" applyNumberFormat="1" applyFont="1" applyBorder="1" applyAlignment="1">
      <alignment horizontal="left" vertical="center" wrapText="1"/>
    </xf>
    <xf numFmtId="0" fontId="15" fillId="0" borderId="3" xfId="0" applyNumberFormat="1" applyFont="1" applyBorder="1" applyAlignment="1">
      <alignment horizontal="left" vertical="center"/>
    </xf>
    <xf numFmtId="0" fontId="15" fillId="0" borderId="5" xfId="0" applyNumberFormat="1" applyFont="1" applyBorder="1" applyAlignment="1">
      <alignment horizontal="left" vertical="center"/>
    </xf>
    <xf numFmtId="0" fontId="15" fillId="2" borderId="0" xfId="0" applyFont="1" applyFill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6" fillId="13" borderId="0" xfId="0" applyFont="1" applyFill="1" applyBorder="1" applyAlignment="1">
      <alignment horizontal="center" vertical="center"/>
    </xf>
    <xf numFmtId="0" fontId="16" fillId="13" borderId="15" xfId="0" applyFont="1" applyFill="1" applyBorder="1" applyAlignment="1">
      <alignment horizontal="center" vertical="center"/>
    </xf>
    <xf numFmtId="0" fontId="22" fillId="5" borderId="4" xfId="0" applyFont="1" applyFill="1" applyBorder="1" applyAlignment="1">
      <alignment horizontal="left" vertical="center"/>
    </xf>
    <xf numFmtId="0" fontId="22" fillId="5" borderId="3" xfId="0" applyFont="1" applyFill="1" applyBorder="1" applyAlignment="1">
      <alignment horizontal="left" vertical="center"/>
    </xf>
    <xf numFmtId="0" fontId="22" fillId="5" borderId="5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21" fillId="2" borderId="4" xfId="0" applyFont="1" applyFill="1" applyBorder="1" applyAlignment="1" applyProtection="1">
      <alignment horizontal="left" vertical="center"/>
      <protection hidden="1"/>
    </xf>
    <xf numFmtId="0" fontId="21" fillId="2" borderId="3" xfId="0" applyFont="1" applyFill="1" applyBorder="1" applyAlignment="1" applyProtection="1">
      <alignment horizontal="left" vertical="center"/>
      <protection hidden="1"/>
    </xf>
    <xf numFmtId="0" fontId="21" fillId="2" borderId="5" xfId="0" applyFont="1" applyFill="1" applyBorder="1" applyAlignment="1" applyProtection="1">
      <alignment horizontal="left" vertical="center"/>
      <protection hidden="1"/>
    </xf>
    <xf numFmtId="0" fontId="22" fillId="5" borderId="2" xfId="0" applyFont="1" applyFill="1" applyBorder="1" applyAlignment="1">
      <alignment horizontal="left" vertical="center"/>
    </xf>
    <xf numFmtId="0" fontId="30" fillId="2" borderId="4" xfId="0" applyFont="1" applyFill="1" applyBorder="1" applyAlignment="1">
      <alignment horizontal="left" vertical="center"/>
    </xf>
    <xf numFmtId="0" fontId="30" fillId="2" borderId="3" xfId="0" applyFont="1" applyFill="1" applyBorder="1" applyAlignment="1">
      <alignment horizontal="left" vertical="center"/>
    </xf>
    <xf numFmtId="0" fontId="30" fillId="2" borderId="5" xfId="0" applyFont="1" applyFill="1" applyBorder="1" applyAlignment="1">
      <alignment horizontal="left" vertical="center"/>
    </xf>
    <xf numFmtId="0" fontId="27" fillId="9" borderId="4" xfId="0" applyFont="1" applyFill="1" applyBorder="1" applyAlignment="1" applyProtection="1">
      <alignment horizontal="center" vertical="center"/>
    </xf>
    <xf numFmtId="0" fontId="27" fillId="9" borderId="3" xfId="0" applyFont="1" applyFill="1" applyBorder="1" applyAlignment="1" applyProtection="1">
      <alignment horizontal="center" vertical="center"/>
    </xf>
    <xf numFmtId="0" fontId="27" fillId="9" borderId="5" xfId="0" applyFont="1" applyFill="1" applyBorder="1" applyAlignment="1" applyProtection="1">
      <alignment horizontal="center" vertical="center"/>
    </xf>
    <xf numFmtId="0" fontId="44" fillId="0" borderId="4" xfId="0" applyFont="1" applyBorder="1" applyAlignment="1" applyProtection="1">
      <alignment horizontal="left" vertical="center" wrapText="1"/>
      <protection hidden="1"/>
    </xf>
    <xf numFmtId="0" fontId="44" fillId="0" borderId="5" xfId="0" applyFont="1" applyBorder="1" applyAlignment="1" applyProtection="1">
      <alignment horizontal="left" vertical="center" wrapText="1"/>
      <protection hidden="1"/>
    </xf>
    <xf numFmtId="9" fontId="37" fillId="2" borderId="4" xfId="0" applyNumberFormat="1" applyFont="1" applyFill="1" applyBorder="1" applyAlignment="1" applyProtection="1">
      <alignment horizontal="center" vertical="center" wrapText="1"/>
      <protection hidden="1"/>
    </xf>
    <xf numFmtId="9" fontId="37" fillId="2" borderId="3" xfId="0" applyNumberFormat="1" applyFont="1" applyFill="1" applyBorder="1" applyAlignment="1" applyProtection="1">
      <alignment horizontal="center" vertical="center" wrapText="1"/>
      <protection hidden="1"/>
    </xf>
    <xf numFmtId="9" fontId="37" fillId="2" borderId="5" xfId="0" applyNumberFormat="1" applyFont="1" applyFill="1" applyBorder="1" applyAlignment="1" applyProtection="1">
      <alignment horizontal="center" vertical="center" wrapText="1"/>
      <protection hidden="1"/>
    </xf>
    <xf numFmtId="0" fontId="18" fillId="13" borderId="2" xfId="0" applyFont="1" applyFill="1" applyBorder="1" applyAlignment="1" applyProtection="1">
      <alignment horizontal="center" vertical="center"/>
    </xf>
    <xf numFmtId="0" fontId="29" fillId="2" borderId="2" xfId="0" applyFont="1" applyFill="1" applyBorder="1" applyAlignment="1" applyProtection="1">
      <alignment horizontal="center" vertical="center"/>
    </xf>
    <xf numFmtId="0" fontId="37" fillId="11" borderId="3" xfId="0" applyFont="1" applyFill="1" applyBorder="1" applyAlignment="1" applyProtection="1">
      <alignment vertical="center" wrapText="1"/>
      <protection hidden="1"/>
    </xf>
    <xf numFmtId="0" fontId="37" fillId="11" borderId="5" xfId="0" applyFont="1" applyFill="1" applyBorder="1" applyAlignment="1" applyProtection="1">
      <alignment vertical="center" wrapText="1"/>
      <protection hidden="1"/>
    </xf>
    <xf numFmtId="0" fontId="37" fillId="11" borderId="4" xfId="0" applyFont="1" applyFill="1" applyBorder="1" applyAlignment="1" applyProtection="1">
      <alignment horizontal="center" vertical="center" wrapText="1"/>
      <protection hidden="1"/>
    </xf>
    <xf numFmtId="0" fontId="37" fillId="11" borderId="3" xfId="0" applyFont="1" applyFill="1" applyBorder="1" applyAlignment="1" applyProtection="1">
      <alignment horizontal="center" vertical="center" wrapText="1"/>
      <protection hidden="1"/>
    </xf>
    <xf numFmtId="0" fontId="37" fillId="11" borderId="5" xfId="0" applyFont="1" applyFill="1" applyBorder="1" applyAlignment="1" applyProtection="1">
      <alignment horizontal="center" vertical="center" wrapText="1"/>
      <protection hidden="1"/>
    </xf>
    <xf numFmtId="0" fontId="40" fillId="9" borderId="4" xfId="0" applyFont="1" applyFill="1" applyBorder="1" applyAlignment="1" applyProtection="1">
      <alignment horizontal="center" vertical="center"/>
    </xf>
    <xf numFmtId="0" fontId="40" fillId="9" borderId="3" xfId="0" applyFont="1" applyFill="1" applyBorder="1" applyAlignment="1" applyProtection="1">
      <alignment horizontal="center" vertical="center"/>
    </xf>
    <xf numFmtId="0" fontId="40" fillId="9" borderId="5" xfId="0" applyFont="1" applyFill="1" applyBorder="1" applyAlignment="1" applyProtection="1">
      <alignment horizontal="center" vertical="center"/>
    </xf>
    <xf numFmtId="0" fontId="44" fillId="0" borderId="4" xfId="3" applyFont="1" applyBorder="1" applyAlignment="1" applyProtection="1">
      <alignment horizontal="left" vertical="center" wrapText="1"/>
      <protection hidden="1"/>
    </xf>
    <xf numFmtId="0" fontId="44" fillId="0" borderId="5" xfId="3" applyFont="1" applyBorder="1" applyAlignment="1" applyProtection="1">
      <alignment horizontal="left" vertical="center" wrapText="1"/>
      <protection hidden="1"/>
    </xf>
    <xf numFmtId="0" fontId="37" fillId="13" borderId="2" xfId="0" applyFont="1" applyFill="1" applyBorder="1" applyAlignment="1" applyProtection="1">
      <alignment horizontal="center" vertical="center"/>
    </xf>
    <xf numFmtId="0" fontId="36" fillId="11" borderId="4" xfId="3" applyFont="1" applyFill="1" applyBorder="1" applyAlignment="1" applyProtection="1">
      <alignment horizontal="center" vertical="top" wrapText="1"/>
      <protection hidden="1"/>
    </xf>
    <xf numFmtId="0" fontId="36" fillId="11" borderId="5" xfId="3" applyFont="1" applyFill="1" applyBorder="1" applyAlignment="1" applyProtection="1">
      <alignment horizontal="center" vertical="top" wrapText="1"/>
      <protection hidden="1"/>
    </xf>
    <xf numFmtId="0" fontId="36" fillId="2" borderId="4" xfId="0" applyFont="1" applyFill="1" applyBorder="1" applyAlignment="1" applyProtection="1">
      <alignment horizontal="center" vertical="center"/>
    </xf>
    <xf numFmtId="0" fontId="36" fillId="2" borderId="5" xfId="0" applyFont="1" applyFill="1" applyBorder="1" applyAlignment="1" applyProtection="1">
      <alignment horizontal="center" vertical="center"/>
    </xf>
    <xf numFmtId="0" fontId="36" fillId="6" borderId="3" xfId="3" applyFont="1" applyFill="1" applyBorder="1" applyAlignment="1" applyProtection="1">
      <alignment horizontal="center" vertical="top" wrapText="1"/>
    </xf>
    <xf numFmtId="0" fontId="36" fillId="6" borderId="3" xfId="3" applyFont="1" applyFill="1" applyBorder="1" applyAlignment="1" applyProtection="1">
      <alignment horizontal="center" vertical="center" wrapText="1"/>
    </xf>
    <xf numFmtId="0" fontId="36" fillId="6" borderId="3" xfId="3" applyFont="1" applyFill="1" applyBorder="1" applyAlignment="1" applyProtection="1">
      <alignment horizontal="center" vertical="top"/>
    </xf>
    <xf numFmtId="0" fontId="36" fillId="8" borderId="4" xfId="3" applyFont="1" applyFill="1" applyBorder="1" applyAlignment="1">
      <alignment horizontal="center" vertical="top"/>
    </xf>
    <xf numFmtId="0" fontId="36" fillId="8" borderId="3" xfId="3" applyFont="1" applyFill="1" applyBorder="1" applyAlignment="1">
      <alignment horizontal="center" vertical="top"/>
    </xf>
    <xf numFmtId="0" fontId="36" fillId="12" borderId="2" xfId="3" applyFont="1" applyFill="1" applyBorder="1" applyAlignment="1" applyProtection="1">
      <alignment horizontal="center" vertical="top" wrapText="1"/>
      <protection hidden="1"/>
    </xf>
    <xf numFmtId="0" fontId="36" fillId="8" borderId="4" xfId="3" applyFont="1" applyFill="1" applyBorder="1" applyAlignment="1">
      <alignment horizontal="center" vertical="top" wrapText="1"/>
    </xf>
    <xf numFmtId="0" fontId="36" fillId="8" borderId="3" xfId="3" applyFont="1" applyFill="1" applyBorder="1" applyAlignment="1">
      <alignment horizontal="center" vertical="top" wrapText="1"/>
    </xf>
    <xf numFmtId="0" fontId="37" fillId="12" borderId="2" xfId="3" applyFont="1" applyFill="1" applyBorder="1" applyAlignment="1" applyProtection="1">
      <alignment vertical="top" wrapText="1"/>
      <protection hidden="1"/>
    </xf>
    <xf numFmtId="0" fontId="36" fillId="8" borderId="2" xfId="3" applyFont="1" applyFill="1" applyBorder="1" applyAlignment="1">
      <alignment horizontal="center" vertical="top"/>
    </xf>
    <xf numFmtId="0" fontId="36" fillId="8" borderId="2" xfId="3" applyFont="1" applyFill="1" applyBorder="1" applyAlignment="1">
      <alignment horizontal="center" vertical="top" wrapText="1"/>
    </xf>
  </cellXfs>
  <cellStyles count="24">
    <cellStyle name="Excel Built-in Normal" xfId="1"/>
    <cellStyle name="Обычный" xfId="0" builtinId="0"/>
    <cellStyle name="Обычный 2" xfId="2"/>
    <cellStyle name="Обычный 2 2" xfId="3"/>
    <cellStyle name="Обычный 2 3" xfId="4"/>
    <cellStyle name="Обычный 2 3 2" xfId="5"/>
    <cellStyle name="Обычный 3" xfId="6"/>
    <cellStyle name="Обычный 3 2" xfId="7"/>
    <cellStyle name="Обычный 4" xfId="8"/>
    <cellStyle name="Обычный 4 2" xfId="9"/>
    <cellStyle name="Обычный 4 2 2" xfId="10"/>
    <cellStyle name="Обычный 4 2 3" xfId="11"/>
    <cellStyle name="Обычный 4 3" xfId="12"/>
    <cellStyle name="Обычный 4 4" xfId="13"/>
    <cellStyle name="Обычный 4 5" xfId="14"/>
    <cellStyle name="Обычный 5" xfId="15"/>
    <cellStyle name="Обычный 5 2" xfId="16"/>
    <cellStyle name="Обычный 5 2 2" xfId="17"/>
    <cellStyle name="Обычный 5 2 3" xfId="18"/>
    <cellStyle name="Обычный 5 3" xfId="19"/>
    <cellStyle name="Обычный 5 4" xfId="20"/>
    <cellStyle name="Обычный 5 5" xfId="21"/>
    <cellStyle name="Процентный" xfId="22" builtinId="5"/>
    <cellStyle name="Процентный 2" xfId="23"/>
  </cellStyles>
  <dxfs count="7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GBox"/>
</file>

<file path=xl/ctrlProps/ctrlProp10.xml><?xml version="1.0" encoding="utf-8"?>
<formControlPr xmlns="http://schemas.microsoft.com/office/spreadsheetml/2009/9/main" objectType="Radio" lockText="1"/>
</file>

<file path=xl/ctrlProps/ctrlProp100.xml><?xml version="1.0" encoding="utf-8"?>
<formControlPr xmlns="http://schemas.microsoft.com/office/spreadsheetml/2009/9/main" objectType="GBox"/>
</file>

<file path=xl/ctrlProps/ctrlProp101.xml><?xml version="1.0" encoding="utf-8"?>
<formControlPr xmlns="http://schemas.microsoft.com/office/spreadsheetml/2009/9/main" objectType="Radio" lockText="1"/>
</file>

<file path=xl/ctrlProps/ctrlProp102.xml><?xml version="1.0" encoding="utf-8"?>
<formControlPr xmlns="http://schemas.microsoft.com/office/spreadsheetml/2009/9/main" objectType="Radio" lockText="1"/>
</file>

<file path=xl/ctrlProps/ctrlProp103.xml><?xml version="1.0" encoding="utf-8"?>
<formControlPr xmlns="http://schemas.microsoft.com/office/spreadsheetml/2009/9/main" objectType="Radio" lockText="1"/>
</file>

<file path=xl/ctrlProps/ctrlProp104.xml><?xml version="1.0" encoding="utf-8"?>
<formControlPr xmlns="http://schemas.microsoft.com/office/spreadsheetml/2009/9/main" objectType="GBox"/>
</file>

<file path=xl/ctrlProps/ctrlProp105.xml><?xml version="1.0" encoding="utf-8"?>
<formControlPr xmlns="http://schemas.microsoft.com/office/spreadsheetml/2009/9/main" objectType="Radio" lockText="1"/>
</file>

<file path=xl/ctrlProps/ctrlProp106.xml><?xml version="1.0" encoding="utf-8"?>
<formControlPr xmlns="http://schemas.microsoft.com/office/spreadsheetml/2009/9/main" objectType="Radio" lockText="1"/>
</file>

<file path=xl/ctrlProps/ctrlProp107.xml><?xml version="1.0" encoding="utf-8"?>
<formControlPr xmlns="http://schemas.microsoft.com/office/spreadsheetml/2009/9/main" objectType="Radio" lockText="1"/>
</file>

<file path=xl/ctrlProps/ctrlProp108.xml><?xml version="1.0" encoding="utf-8"?>
<formControlPr xmlns="http://schemas.microsoft.com/office/spreadsheetml/2009/9/main" objectType="GBox"/>
</file>

<file path=xl/ctrlProps/ctrlProp109.xml><?xml version="1.0" encoding="utf-8"?>
<formControlPr xmlns="http://schemas.microsoft.com/office/spreadsheetml/2009/9/main" objectType="GBox"/>
</file>

<file path=xl/ctrlProps/ctrlProp11.xml><?xml version="1.0" encoding="utf-8"?>
<formControlPr xmlns="http://schemas.microsoft.com/office/spreadsheetml/2009/9/main" objectType="Radio" lockText="1"/>
</file>

<file path=xl/ctrlProps/ctrlProp110.xml><?xml version="1.0" encoding="utf-8"?>
<formControlPr xmlns="http://schemas.microsoft.com/office/spreadsheetml/2009/9/main" objectType="GBox"/>
</file>

<file path=xl/ctrlProps/ctrlProp111.xml><?xml version="1.0" encoding="utf-8"?>
<formControlPr xmlns="http://schemas.microsoft.com/office/spreadsheetml/2009/9/main" objectType="GBox"/>
</file>

<file path=xl/ctrlProps/ctrlProp112.xml><?xml version="1.0" encoding="utf-8"?>
<formControlPr xmlns="http://schemas.microsoft.com/office/spreadsheetml/2009/9/main" objectType="Radio" lockText="1"/>
</file>

<file path=xl/ctrlProps/ctrlProp113.xml><?xml version="1.0" encoding="utf-8"?>
<formControlPr xmlns="http://schemas.microsoft.com/office/spreadsheetml/2009/9/main" objectType="Radio" lockText="1"/>
</file>

<file path=xl/ctrlProps/ctrlProp114.xml><?xml version="1.0" encoding="utf-8"?>
<formControlPr xmlns="http://schemas.microsoft.com/office/spreadsheetml/2009/9/main" objectType="Radio" lockText="1"/>
</file>

<file path=xl/ctrlProps/ctrlProp115.xml><?xml version="1.0" encoding="utf-8"?>
<formControlPr xmlns="http://schemas.microsoft.com/office/spreadsheetml/2009/9/main" objectType="GBox"/>
</file>

<file path=xl/ctrlProps/ctrlProp116.xml><?xml version="1.0" encoding="utf-8"?>
<formControlPr xmlns="http://schemas.microsoft.com/office/spreadsheetml/2009/9/main" objectType="Radio" lockText="1"/>
</file>

<file path=xl/ctrlProps/ctrlProp117.xml><?xml version="1.0" encoding="utf-8"?>
<formControlPr xmlns="http://schemas.microsoft.com/office/spreadsheetml/2009/9/main" objectType="Radio" lockText="1"/>
</file>

<file path=xl/ctrlProps/ctrlProp118.xml><?xml version="1.0" encoding="utf-8"?>
<formControlPr xmlns="http://schemas.microsoft.com/office/spreadsheetml/2009/9/main" objectType="Radio" lockText="1"/>
</file>

<file path=xl/ctrlProps/ctrlProp119.xml><?xml version="1.0" encoding="utf-8"?>
<formControlPr xmlns="http://schemas.microsoft.com/office/spreadsheetml/2009/9/main" objectType="GBox"/>
</file>

<file path=xl/ctrlProps/ctrlProp12.xml><?xml version="1.0" encoding="utf-8"?>
<formControlPr xmlns="http://schemas.microsoft.com/office/spreadsheetml/2009/9/main" objectType="Radio" lockText="1"/>
</file>

<file path=xl/ctrlProps/ctrlProp120.xml><?xml version="1.0" encoding="utf-8"?>
<formControlPr xmlns="http://schemas.microsoft.com/office/spreadsheetml/2009/9/main" objectType="Radio" lockText="1"/>
</file>

<file path=xl/ctrlProps/ctrlProp121.xml><?xml version="1.0" encoding="utf-8"?>
<formControlPr xmlns="http://schemas.microsoft.com/office/spreadsheetml/2009/9/main" objectType="Radio" lockText="1"/>
</file>

<file path=xl/ctrlProps/ctrlProp122.xml><?xml version="1.0" encoding="utf-8"?>
<formControlPr xmlns="http://schemas.microsoft.com/office/spreadsheetml/2009/9/main" objectType="Radio" lockText="1"/>
</file>

<file path=xl/ctrlProps/ctrlProp123.xml><?xml version="1.0" encoding="utf-8"?>
<formControlPr xmlns="http://schemas.microsoft.com/office/spreadsheetml/2009/9/main" objectType="GBox"/>
</file>

<file path=xl/ctrlProps/ctrlProp124.xml><?xml version="1.0" encoding="utf-8"?>
<formControlPr xmlns="http://schemas.microsoft.com/office/spreadsheetml/2009/9/main" objectType="GBox"/>
</file>

<file path=xl/ctrlProps/ctrlProp125.xml><?xml version="1.0" encoding="utf-8"?>
<formControlPr xmlns="http://schemas.microsoft.com/office/spreadsheetml/2009/9/main" objectType="GBox"/>
</file>

<file path=xl/ctrlProps/ctrlProp126.xml><?xml version="1.0" encoding="utf-8"?>
<formControlPr xmlns="http://schemas.microsoft.com/office/spreadsheetml/2009/9/main" objectType="GBox"/>
</file>

<file path=xl/ctrlProps/ctrlProp127.xml><?xml version="1.0" encoding="utf-8"?>
<formControlPr xmlns="http://schemas.microsoft.com/office/spreadsheetml/2009/9/main" objectType="Radio" lockText="1"/>
</file>

<file path=xl/ctrlProps/ctrlProp128.xml><?xml version="1.0" encoding="utf-8"?>
<formControlPr xmlns="http://schemas.microsoft.com/office/spreadsheetml/2009/9/main" objectType="Radio" lockText="1"/>
</file>

<file path=xl/ctrlProps/ctrlProp129.xml><?xml version="1.0" encoding="utf-8"?>
<formControlPr xmlns="http://schemas.microsoft.com/office/spreadsheetml/2009/9/main" objectType="Radio" lockText="1"/>
</file>

<file path=xl/ctrlProps/ctrlProp13.xml><?xml version="1.0" encoding="utf-8"?>
<formControlPr xmlns="http://schemas.microsoft.com/office/spreadsheetml/2009/9/main" objectType="GBox"/>
</file>

<file path=xl/ctrlProps/ctrlProp130.xml><?xml version="1.0" encoding="utf-8"?>
<formControlPr xmlns="http://schemas.microsoft.com/office/spreadsheetml/2009/9/main" objectType="GBox"/>
</file>

<file path=xl/ctrlProps/ctrlProp131.xml><?xml version="1.0" encoding="utf-8"?>
<formControlPr xmlns="http://schemas.microsoft.com/office/spreadsheetml/2009/9/main" objectType="GBox"/>
</file>

<file path=xl/ctrlProps/ctrlProp132.xml><?xml version="1.0" encoding="utf-8"?>
<formControlPr xmlns="http://schemas.microsoft.com/office/spreadsheetml/2009/9/main" objectType="GBox"/>
</file>

<file path=xl/ctrlProps/ctrlProp133.xml><?xml version="1.0" encoding="utf-8"?>
<formControlPr xmlns="http://schemas.microsoft.com/office/spreadsheetml/2009/9/main" objectType="GBox"/>
</file>

<file path=xl/ctrlProps/ctrlProp134.xml><?xml version="1.0" encoding="utf-8"?>
<formControlPr xmlns="http://schemas.microsoft.com/office/spreadsheetml/2009/9/main" objectType="GBox"/>
</file>

<file path=xl/ctrlProps/ctrlProp135.xml><?xml version="1.0" encoding="utf-8"?>
<formControlPr xmlns="http://schemas.microsoft.com/office/spreadsheetml/2009/9/main" objectType="Radio" lockText="1"/>
</file>

<file path=xl/ctrlProps/ctrlProp136.xml><?xml version="1.0" encoding="utf-8"?>
<formControlPr xmlns="http://schemas.microsoft.com/office/spreadsheetml/2009/9/main" objectType="Radio" lockText="1"/>
</file>

<file path=xl/ctrlProps/ctrlProp137.xml><?xml version="1.0" encoding="utf-8"?>
<formControlPr xmlns="http://schemas.microsoft.com/office/spreadsheetml/2009/9/main" objectType="Radio" lockText="1"/>
</file>

<file path=xl/ctrlProps/ctrlProp138.xml><?xml version="1.0" encoding="utf-8"?>
<formControlPr xmlns="http://schemas.microsoft.com/office/spreadsheetml/2009/9/main" objectType="GBox"/>
</file>

<file path=xl/ctrlProps/ctrlProp139.xml><?xml version="1.0" encoding="utf-8"?>
<formControlPr xmlns="http://schemas.microsoft.com/office/spreadsheetml/2009/9/main" objectType="Radio" lockText="1"/>
</file>

<file path=xl/ctrlProps/ctrlProp14.xml><?xml version="1.0" encoding="utf-8"?>
<formControlPr xmlns="http://schemas.microsoft.com/office/spreadsheetml/2009/9/main" objectType="Radio" lockText="1"/>
</file>

<file path=xl/ctrlProps/ctrlProp140.xml><?xml version="1.0" encoding="utf-8"?>
<formControlPr xmlns="http://schemas.microsoft.com/office/spreadsheetml/2009/9/main" objectType="Radio" lockText="1"/>
</file>

<file path=xl/ctrlProps/ctrlProp141.xml><?xml version="1.0" encoding="utf-8"?>
<formControlPr xmlns="http://schemas.microsoft.com/office/spreadsheetml/2009/9/main" objectType="Radio" lockText="1"/>
</file>

<file path=xl/ctrlProps/ctrlProp142.xml><?xml version="1.0" encoding="utf-8"?>
<formControlPr xmlns="http://schemas.microsoft.com/office/spreadsheetml/2009/9/main" objectType="GBox"/>
</file>

<file path=xl/ctrlProps/ctrlProp143.xml><?xml version="1.0" encoding="utf-8"?>
<formControlPr xmlns="http://schemas.microsoft.com/office/spreadsheetml/2009/9/main" objectType="Radio" lockText="1"/>
</file>

<file path=xl/ctrlProps/ctrlProp144.xml><?xml version="1.0" encoding="utf-8"?>
<formControlPr xmlns="http://schemas.microsoft.com/office/spreadsheetml/2009/9/main" objectType="Radio" lockText="1"/>
</file>

<file path=xl/ctrlProps/ctrlProp145.xml><?xml version="1.0" encoding="utf-8"?>
<formControlPr xmlns="http://schemas.microsoft.com/office/spreadsheetml/2009/9/main" objectType="Radio" lockText="1"/>
</file>

<file path=xl/ctrlProps/ctrlProp146.xml><?xml version="1.0" encoding="utf-8"?>
<formControlPr xmlns="http://schemas.microsoft.com/office/spreadsheetml/2009/9/main" objectType="GBox"/>
</file>

<file path=xl/ctrlProps/ctrlProp147.xml><?xml version="1.0" encoding="utf-8"?>
<formControlPr xmlns="http://schemas.microsoft.com/office/spreadsheetml/2009/9/main" objectType="Radio" lockText="1"/>
</file>

<file path=xl/ctrlProps/ctrlProp148.xml><?xml version="1.0" encoding="utf-8"?>
<formControlPr xmlns="http://schemas.microsoft.com/office/spreadsheetml/2009/9/main" objectType="Radio" lockText="1"/>
</file>

<file path=xl/ctrlProps/ctrlProp149.xml><?xml version="1.0" encoding="utf-8"?>
<formControlPr xmlns="http://schemas.microsoft.com/office/spreadsheetml/2009/9/main" objectType="Radio" lockText="1"/>
</file>

<file path=xl/ctrlProps/ctrlProp15.xml><?xml version="1.0" encoding="utf-8"?>
<formControlPr xmlns="http://schemas.microsoft.com/office/spreadsheetml/2009/9/main" objectType="Radio" lockText="1"/>
</file>

<file path=xl/ctrlProps/ctrlProp150.xml><?xml version="1.0" encoding="utf-8"?>
<formControlPr xmlns="http://schemas.microsoft.com/office/spreadsheetml/2009/9/main" objectType="GBox"/>
</file>

<file path=xl/ctrlProps/ctrlProp151.xml><?xml version="1.0" encoding="utf-8"?>
<formControlPr xmlns="http://schemas.microsoft.com/office/spreadsheetml/2009/9/main" objectType="GBox"/>
</file>

<file path=xl/ctrlProps/ctrlProp152.xml><?xml version="1.0" encoding="utf-8"?>
<formControlPr xmlns="http://schemas.microsoft.com/office/spreadsheetml/2009/9/main" objectType="GBox"/>
</file>

<file path=xl/ctrlProps/ctrlProp153.xml><?xml version="1.0" encoding="utf-8"?>
<formControlPr xmlns="http://schemas.microsoft.com/office/spreadsheetml/2009/9/main" objectType="GBox"/>
</file>

<file path=xl/ctrlProps/ctrlProp154.xml><?xml version="1.0" encoding="utf-8"?>
<formControlPr xmlns="http://schemas.microsoft.com/office/spreadsheetml/2009/9/main" objectType="GBox"/>
</file>

<file path=xl/ctrlProps/ctrlProp155.xml><?xml version="1.0" encoding="utf-8"?>
<formControlPr xmlns="http://schemas.microsoft.com/office/spreadsheetml/2009/9/main" objectType="Radio" lockText="1"/>
</file>

<file path=xl/ctrlProps/ctrlProp156.xml><?xml version="1.0" encoding="utf-8"?>
<formControlPr xmlns="http://schemas.microsoft.com/office/spreadsheetml/2009/9/main" objectType="Radio" lockText="1"/>
</file>

<file path=xl/ctrlProps/ctrlProp157.xml><?xml version="1.0" encoding="utf-8"?>
<formControlPr xmlns="http://schemas.microsoft.com/office/spreadsheetml/2009/9/main" objectType="Radio" lockText="1"/>
</file>

<file path=xl/ctrlProps/ctrlProp158.xml><?xml version="1.0" encoding="utf-8"?>
<formControlPr xmlns="http://schemas.microsoft.com/office/spreadsheetml/2009/9/main" objectType="GBox"/>
</file>

<file path=xl/ctrlProps/ctrlProp159.xml><?xml version="1.0" encoding="utf-8"?>
<formControlPr xmlns="http://schemas.microsoft.com/office/spreadsheetml/2009/9/main" objectType="Radio" lockText="1"/>
</file>

<file path=xl/ctrlProps/ctrlProp16.xml><?xml version="1.0" encoding="utf-8"?>
<formControlPr xmlns="http://schemas.microsoft.com/office/spreadsheetml/2009/9/main" objectType="Radio" lockText="1"/>
</file>

<file path=xl/ctrlProps/ctrlProp160.xml><?xml version="1.0" encoding="utf-8"?>
<formControlPr xmlns="http://schemas.microsoft.com/office/spreadsheetml/2009/9/main" objectType="Radio" lockText="1"/>
</file>

<file path=xl/ctrlProps/ctrlProp161.xml><?xml version="1.0" encoding="utf-8"?>
<formControlPr xmlns="http://schemas.microsoft.com/office/spreadsheetml/2009/9/main" objectType="Radio" lockText="1"/>
</file>

<file path=xl/ctrlProps/ctrlProp162.xml><?xml version="1.0" encoding="utf-8"?>
<formControlPr xmlns="http://schemas.microsoft.com/office/spreadsheetml/2009/9/main" objectType="GBox"/>
</file>

<file path=xl/ctrlProps/ctrlProp163.xml><?xml version="1.0" encoding="utf-8"?>
<formControlPr xmlns="http://schemas.microsoft.com/office/spreadsheetml/2009/9/main" objectType="Radio" lockText="1"/>
</file>

<file path=xl/ctrlProps/ctrlProp164.xml><?xml version="1.0" encoding="utf-8"?>
<formControlPr xmlns="http://schemas.microsoft.com/office/spreadsheetml/2009/9/main" objectType="Radio" lockText="1"/>
</file>

<file path=xl/ctrlProps/ctrlProp165.xml><?xml version="1.0" encoding="utf-8"?>
<formControlPr xmlns="http://schemas.microsoft.com/office/spreadsheetml/2009/9/main" objectType="Radio" lockText="1"/>
</file>

<file path=xl/ctrlProps/ctrlProp166.xml><?xml version="1.0" encoding="utf-8"?>
<formControlPr xmlns="http://schemas.microsoft.com/office/spreadsheetml/2009/9/main" objectType="GBox"/>
</file>

<file path=xl/ctrlProps/ctrlProp167.xml><?xml version="1.0" encoding="utf-8"?>
<formControlPr xmlns="http://schemas.microsoft.com/office/spreadsheetml/2009/9/main" objectType="Radio" lockText="1"/>
</file>

<file path=xl/ctrlProps/ctrlProp168.xml><?xml version="1.0" encoding="utf-8"?>
<formControlPr xmlns="http://schemas.microsoft.com/office/spreadsheetml/2009/9/main" objectType="Radio" lockText="1"/>
</file>

<file path=xl/ctrlProps/ctrlProp169.xml><?xml version="1.0" encoding="utf-8"?>
<formControlPr xmlns="http://schemas.microsoft.com/office/spreadsheetml/2009/9/main" objectType="Radio" lockText="1"/>
</file>

<file path=xl/ctrlProps/ctrlProp17.xml><?xml version="1.0" encoding="utf-8"?>
<formControlPr xmlns="http://schemas.microsoft.com/office/spreadsheetml/2009/9/main" objectType="GBox"/>
</file>

<file path=xl/ctrlProps/ctrlProp170.xml><?xml version="1.0" encoding="utf-8"?>
<formControlPr xmlns="http://schemas.microsoft.com/office/spreadsheetml/2009/9/main" objectType="GBox"/>
</file>

<file path=xl/ctrlProps/ctrlProp171.xml><?xml version="1.0" encoding="utf-8"?>
<formControlPr xmlns="http://schemas.microsoft.com/office/spreadsheetml/2009/9/main" objectType="Radio" lockText="1"/>
</file>

<file path=xl/ctrlProps/ctrlProp172.xml><?xml version="1.0" encoding="utf-8"?>
<formControlPr xmlns="http://schemas.microsoft.com/office/spreadsheetml/2009/9/main" objectType="Radio" lockText="1"/>
</file>

<file path=xl/ctrlProps/ctrlProp173.xml><?xml version="1.0" encoding="utf-8"?>
<formControlPr xmlns="http://schemas.microsoft.com/office/spreadsheetml/2009/9/main" objectType="Radio" lockText="1"/>
</file>

<file path=xl/ctrlProps/ctrlProp174.xml><?xml version="1.0" encoding="utf-8"?>
<formControlPr xmlns="http://schemas.microsoft.com/office/spreadsheetml/2009/9/main" objectType="GBox"/>
</file>

<file path=xl/ctrlProps/ctrlProp175.xml><?xml version="1.0" encoding="utf-8"?>
<formControlPr xmlns="http://schemas.microsoft.com/office/spreadsheetml/2009/9/main" objectType="Radio" lockText="1"/>
</file>

<file path=xl/ctrlProps/ctrlProp176.xml><?xml version="1.0" encoding="utf-8"?>
<formControlPr xmlns="http://schemas.microsoft.com/office/spreadsheetml/2009/9/main" objectType="Radio" lockText="1"/>
</file>

<file path=xl/ctrlProps/ctrlProp177.xml><?xml version="1.0" encoding="utf-8"?>
<formControlPr xmlns="http://schemas.microsoft.com/office/spreadsheetml/2009/9/main" objectType="Radio" lockText="1"/>
</file>

<file path=xl/ctrlProps/ctrlProp178.xml><?xml version="1.0" encoding="utf-8"?>
<formControlPr xmlns="http://schemas.microsoft.com/office/spreadsheetml/2009/9/main" objectType="GBox"/>
</file>

<file path=xl/ctrlProps/ctrlProp179.xml><?xml version="1.0" encoding="utf-8"?>
<formControlPr xmlns="http://schemas.microsoft.com/office/spreadsheetml/2009/9/main" objectType="Radio" lockText="1"/>
</file>

<file path=xl/ctrlProps/ctrlProp18.xml><?xml version="1.0" encoding="utf-8"?>
<formControlPr xmlns="http://schemas.microsoft.com/office/spreadsheetml/2009/9/main" objectType="Radio" lockText="1"/>
</file>

<file path=xl/ctrlProps/ctrlProp180.xml><?xml version="1.0" encoding="utf-8"?>
<formControlPr xmlns="http://schemas.microsoft.com/office/spreadsheetml/2009/9/main" objectType="Radio" lockText="1"/>
</file>

<file path=xl/ctrlProps/ctrlProp181.xml><?xml version="1.0" encoding="utf-8"?>
<formControlPr xmlns="http://schemas.microsoft.com/office/spreadsheetml/2009/9/main" objectType="Radio" lockText="1"/>
</file>

<file path=xl/ctrlProps/ctrlProp182.xml><?xml version="1.0" encoding="utf-8"?>
<formControlPr xmlns="http://schemas.microsoft.com/office/spreadsheetml/2009/9/main" objectType="GBox"/>
</file>

<file path=xl/ctrlProps/ctrlProp183.xml><?xml version="1.0" encoding="utf-8"?>
<formControlPr xmlns="http://schemas.microsoft.com/office/spreadsheetml/2009/9/main" objectType="Radio" lockText="1"/>
</file>

<file path=xl/ctrlProps/ctrlProp184.xml><?xml version="1.0" encoding="utf-8"?>
<formControlPr xmlns="http://schemas.microsoft.com/office/spreadsheetml/2009/9/main" objectType="Radio" lockText="1"/>
</file>

<file path=xl/ctrlProps/ctrlProp185.xml><?xml version="1.0" encoding="utf-8"?>
<formControlPr xmlns="http://schemas.microsoft.com/office/spreadsheetml/2009/9/main" objectType="Radio" lockText="1"/>
</file>

<file path=xl/ctrlProps/ctrlProp186.xml><?xml version="1.0" encoding="utf-8"?>
<formControlPr xmlns="http://schemas.microsoft.com/office/spreadsheetml/2009/9/main" objectType="GBox"/>
</file>

<file path=xl/ctrlProps/ctrlProp187.xml><?xml version="1.0" encoding="utf-8"?>
<formControlPr xmlns="http://schemas.microsoft.com/office/spreadsheetml/2009/9/main" objectType="Radio" firstButton="1" lockText="1"/>
</file>

<file path=xl/ctrlProps/ctrlProp188.xml><?xml version="1.0" encoding="utf-8"?>
<formControlPr xmlns="http://schemas.microsoft.com/office/spreadsheetml/2009/9/main" objectType="Radio" lockText="1"/>
</file>

<file path=xl/ctrlProps/ctrlProp189.xml><?xml version="1.0" encoding="utf-8"?>
<formControlPr xmlns="http://schemas.microsoft.com/office/spreadsheetml/2009/9/main" objectType="Radio" lockText="1"/>
</file>

<file path=xl/ctrlProps/ctrlProp19.xml><?xml version="1.0" encoding="utf-8"?>
<formControlPr xmlns="http://schemas.microsoft.com/office/spreadsheetml/2009/9/main" objectType="Radio" lockText="1"/>
</file>

<file path=xl/ctrlProps/ctrlProp190.xml><?xml version="1.0" encoding="utf-8"?>
<formControlPr xmlns="http://schemas.microsoft.com/office/spreadsheetml/2009/9/main" objectType="GBox"/>
</file>

<file path=xl/ctrlProps/ctrlProp191.xml><?xml version="1.0" encoding="utf-8"?>
<formControlPr xmlns="http://schemas.microsoft.com/office/spreadsheetml/2009/9/main" objectType="Radio" lockText="1"/>
</file>

<file path=xl/ctrlProps/ctrlProp192.xml><?xml version="1.0" encoding="utf-8"?>
<formControlPr xmlns="http://schemas.microsoft.com/office/spreadsheetml/2009/9/main" objectType="Radio" lockText="1"/>
</file>

<file path=xl/ctrlProps/ctrlProp193.xml><?xml version="1.0" encoding="utf-8"?>
<formControlPr xmlns="http://schemas.microsoft.com/office/spreadsheetml/2009/9/main" objectType="Radio" lockText="1"/>
</file>

<file path=xl/ctrlProps/ctrlProp194.xml><?xml version="1.0" encoding="utf-8"?>
<formControlPr xmlns="http://schemas.microsoft.com/office/spreadsheetml/2009/9/main" objectType="GBox"/>
</file>

<file path=xl/ctrlProps/ctrlProp195.xml><?xml version="1.0" encoding="utf-8"?>
<formControlPr xmlns="http://schemas.microsoft.com/office/spreadsheetml/2009/9/main" objectType="Radio" lockText="1"/>
</file>

<file path=xl/ctrlProps/ctrlProp196.xml><?xml version="1.0" encoding="utf-8"?>
<formControlPr xmlns="http://schemas.microsoft.com/office/spreadsheetml/2009/9/main" objectType="Radio" lockText="1"/>
</file>

<file path=xl/ctrlProps/ctrlProp197.xml><?xml version="1.0" encoding="utf-8"?>
<formControlPr xmlns="http://schemas.microsoft.com/office/spreadsheetml/2009/9/main" objectType="Radio" lockText="1"/>
</file>

<file path=xl/ctrlProps/ctrlProp198.xml><?xml version="1.0" encoding="utf-8"?>
<formControlPr xmlns="http://schemas.microsoft.com/office/spreadsheetml/2009/9/main" objectType="GBox"/>
</file>

<file path=xl/ctrlProps/ctrlProp199.xml><?xml version="1.0" encoding="utf-8"?>
<formControlPr xmlns="http://schemas.microsoft.com/office/spreadsheetml/2009/9/main" objectType="Radio" lockText="1"/>
</file>

<file path=xl/ctrlProps/ctrlProp2.xml><?xml version="1.0" encoding="utf-8"?>
<formControlPr xmlns="http://schemas.microsoft.com/office/spreadsheetml/2009/9/main" objectType="Radio" firstButton="1" lockText="1"/>
</file>

<file path=xl/ctrlProps/ctrlProp20.xml><?xml version="1.0" encoding="utf-8"?>
<formControlPr xmlns="http://schemas.microsoft.com/office/spreadsheetml/2009/9/main" objectType="Radio" lockText="1"/>
</file>

<file path=xl/ctrlProps/ctrlProp200.xml><?xml version="1.0" encoding="utf-8"?>
<formControlPr xmlns="http://schemas.microsoft.com/office/spreadsheetml/2009/9/main" objectType="Radio" lockText="1"/>
</file>

<file path=xl/ctrlProps/ctrlProp201.xml><?xml version="1.0" encoding="utf-8"?>
<formControlPr xmlns="http://schemas.microsoft.com/office/spreadsheetml/2009/9/main" objectType="Radio" lockText="1"/>
</file>

<file path=xl/ctrlProps/ctrlProp202.xml><?xml version="1.0" encoding="utf-8"?>
<formControlPr xmlns="http://schemas.microsoft.com/office/spreadsheetml/2009/9/main" objectType="GBox"/>
</file>

<file path=xl/ctrlProps/ctrlProp203.xml><?xml version="1.0" encoding="utf-8"?>
<formControlPr xmlns="http://schemas.microsoft.com/office/spreadsheetml/2009/9/main" objectType="Radio" lockText="1"/>
</file>

<file path=xl/ctrlProps/ctrlProp204.xml><?xml version="1.0" encoding="utf-8"?>
<formControlPr xmlns="http://schemas.microsoft.com/office/spreadsheetml/2009/9/main" objectType="Radio" lockText="1"/>
</file>

<file path=xl/ctrlProps/ctrlProp205.xml><?xml version="1.0" encoding="utf-8"?>
<formControlPr xmlns="http://schemas.microsoft.com/office/spreadsheetml/2009/9/main" objectType="Radio" lockText="1"/>
</file>

<file path=xl/ctrlProps/ctrlProp206.xml><?xml version="1.0" encoding="utf-8"?>
<formControlPr xmlns="http://schemas.microsoft.com/office/spreadsheetml/2009/9/main" objectType="GBox"/>
</file>

<file path=xl/ctrlProps/ctrlProp207.xml><?xml version="1.0" encoding="utf-8"?>
<formControlPr xmlns="http://schemas.microsoft.com/office/spreadsheetml/2009/9/main" objectType="Radio" lockText="1"/>
</file>

<file path=xl/ctrlProps/ctrlProp208.xml><?xml version="1.0" encoding="utf-8"?>
<formControlPr xmlns="http://schemas.microsoft.com/office/spreadsheetml/2009/9/main" objectType="Radio" lockText="1"/>
</file>

<file path=xl/ctrlProps/ctrlProp209.xml><?xml version="1.0" encoding="utf-8"?>
<formControlPr xmlns="http://schemas.microsoft.com/office/spreadsheetml/2009/9/main" objectType="Radio" lockText="1"/>
</file>

<file path=xl/ctrlProps/ctrlProp21.xml><?xml version="1.0" encoding="utf-8"?>
<formControlPr xmlns="http://schemas.microsoft.com/office/spreadsheetml/2009/9/main" objectType="GBox"/>
</file>

<file path=xl/ctrlProps/ctrlProp210.xml><?xml version="1.0" encoding="utf-8"?>
<formControlPr xmlns="http://schemas.microsoft.com/office/spreadsheetml/2009/9/main" objectType="GBox"/>
</file>

<file path=xl/ctrlProps/ctrlProp211.xml><?xml version="1.0" encoding="utf-8"?>
<formControlPr xmlns="http://schemas.microsoft.com/office/spreadsheetml/2009/9/main" objectType="Radio" lockText="1"/>
</file>

<file path=xl/ctrlProps/ctrlProp212.xml><?xml version="1.0" encoding="utf-8"?>
<formControlPr xmlns="http://schemas.microsoft.com/office/spreadsheetml/2009/9/main" objectType="Radio" lockText="1"/>
</file>

<file path=xl/ctrlProps/ctrlProp213.xml><?xml version="1.0" encoding="utf-8"?>
<formControlPr xmlns="http://schemas.microsoft.com/office/spreadsheetml/2009/9/main" objectType="Radio" lockText="1"/>
</file>

<file path=xl/ctrlProps/ctrlProp214.xml><?xml version="1.0" encoding="utf-8"?>
<formControlPr xmlns="http://schemas.microsoft.com/office/spreadsheetml/2009/9/main" objectType="GBox"/>
</file>

<file path=xl/ctrlProps/ctrlProp215.xml><?xml version="1.0" encoding="utf-8"?>
<formControlPr xmlns="http://schemas.microsoft.com/office/spreadsheetml/2009/9/main" objectType="Radio" lockText="1"/>
</file>

<file path=xl/ctrlProps/ctrlProp216.xml><?xml version="1.0" encoding="utf-8"?>
<formControlPr xmlns="http://schemas.microsoft.com/office/spreadsheetml/2009/9/main" objectType="Radio" lockText="1"/>
</file>

<file path=xl/ctrlProps/ctrlProp217.xml><?xml version="1.0" encoding="utf-8"?>
<formControlPr xmlns="http://schemas.microsoft.com/office/spreadsheetml/2009/9/main" objectType="Radio" lockText="1"/>
</file>

<file path=xl/ctrlProps/ctrlProp218.xml><?xml version="1.0" encoding="utf-8"?>
<formControlPr xmlns="http://schemas.microsoft.com/office/spreadsheetml/2009/9/main" objectType="GBox"/>
</file>

<file path=xl/ctrlProps/ctrlProp219.xml><?xml version="1.0" encoding="utf-8"?>
<formControlPr xmlns="http://schemas.microsoft.com/office/spreadsheetml/2009/9/main" objectType="Radio" lockText="1"/>
</file>

<file path=xl/ctrlProps/ctrlProp22.xml><?xml version="1.0" encoding="utf-8"?>
<formControlPr xmlns="http://schemas.microsoft.com/office/spreadsheetml/2009/9/main" objectType="Radio" lockText="1"/>
</file>

<file path=xl/ctrlProps/ctrlProp220.xml><?xml version="1.0" encoding="utf-8"?>
<formControlPr xmlns="http://schemas.microsoft.com/office/spreadsheetml/2009/9/main" objectType="Radio" lockText="1"/>
</file>

<file path=xl/ctrlProps/ctrlProp221.xml><?xml version="1.0" encoding="utf-8"?>
<formControlPr xmlns="http://schemas.microsoft.com/office/spreadsheetml/2009/9/main" objectType="Radio" lockText="1"/>
</file>

<file path=xl/ctrlProps/ctrlProp222.xml><?xml version="1.0" encoding="utf-8"?>
<formControlPr xmlns="http://schemas.microsoft.com/office/spreadsheetml/2009/9/main" objectType="GBox"/>
</file>

<file path=xl/ctrlProps/ctrlProp223.xml><?xml version="1.0" encoding="utf-8"?>
<formControlPr xmlns="http://schemas.microsoft.com/office/spreadsheetml/2009/9/main" objectType="Radio" lockText="1"/>
</file>

<file path=xl/ctrlProps/ctrlProp224.xml><?xml version="1.0" encoding="utf-8"?>
<formControlPr xmlns="http://schemas.microsoft.com/office/spreadsheetml/2009/9/main" objectType="Radio" lockText="1"/>
</file>

<file path=xl/ctrlProps/ctrlProp225.xml><?xml version="1.0" encoding="utf-8"?>
<formControlPr xmlns="http://schemas.microsoft.com/office/spreadsheetml/2009/9/main" objectType="Radio" lockText="1"/>
</file>

<file path=xl/ctrlProps/ctrlProp226.xml><?xml version="1.0" encoding="utf-8"?>
<formControlPr xmlns="http://schemas.microsoft.com/office/spreadsheetml/2009/9/main" objectType="GBox"/>
</file>

<file path=xl/ctrlProps/ctrlProp227.xml><?xml version="1.0" encoding="utf-8"?>
<formControlPr xmlns="http://schemas.microsoft.com/office/spreadsheetml/2009/9/main" objectType="Radio" lockText="1"/>
</file>

<file path=xl/ctrlProps/ctrlProp228.xml><?xml version="1.0" encoding="utf-8"?>
<formControlPr xmlns="http://schemas.microsoft.com/office/spreadsheetml/2009/9/main" objectType="Radio" lockText="1"/>
</file>

<file path=xl/ctrlProps/ctrlProp229.xml><?xml version="1.0" encoding="utf-8"?>
<formControlPr xmlns="http://schemas.microsoft.com/office/spreadsheetml/2009/9/main" objectType="Radio" lockText="1"/>
</file>

<file path=xl/ctrlProps/ctrlProp23.xml><?xml version="1.0" encoding="utf-8"?>
<formControlPr xmlns="http://schemas.microsoft.com/office/spreadsheetml/2009/9/main" objectType="Radio" lockText="1"/>
</file>

<file path=xl/ctrlProps/ctrlProp230.xml><?xml version="1.0" encoding="utf-8"?>
<formControlPr xmlns="http://schemas.microsoft.com/office/spreadsheetml/2009/9/main" objectType="GBox"/>
</file>

<file path=xl/ctrlProps/ctrlProp231.xml><?xml version="1.0" encoding="utf-8"?>
<formControlPr xmlns="http://schemas.microsoft.com/office/spreadsheetml/2009/9/main" objectType="Radio" lockText="1"/>
</file>

<file path=xl/ctrlProps/ctrlProp232.xml><?xml version="1.0" encoding="utf-8"?>
<formControlPr xmlns="http://schemas.microsoft.com/office/spreadsheetml/2009/9/main" objectType="Radio" lockText="1"/>
</file>

<file path=xl/ctrlProps/ctrlProp233.xml><?xml version="1.0" encoding="utf-8"?>
<formControlPr xmlns="http://schemas.microsoft.com/office/spreadsheetml/2009/9/main" objectType="Radio" lockText="1"/>
</file>

<file path=xl/ctrlProps/ctrlProp234.xml><?xml version="1.0" encoding="utf-8"?>
<formControlPr xmlns="http://schemas.microsoft.com/office/spreadsheetml/2009/9/main" objectType="GBox"/>
</file>

<file path=xl/ctrlProps/ctrlProp235.xml><?xml version="1.0" encoding="utf-8"?>
<formControlPr xmlns="http://schemas.microsoft.com/office/spreadsheetml/2009/9/main" objectType="Radio" lockText="1"/>
</file>

<file path=xl/ctrlProps/ctrlProp236.xml><?xml version="1.0" encoding="utf-8"?>
<formControlPr xmlns="http://schemas.microsoft.com/office/spreadsheetml/2009/9/main" objectType="Radio" lockText="1"/>
</file>

<file path=xl/ctrlProps/ctrlProp237.xml><?xml version="1.0" encoding="utf-8"?>
<formControlPr xmlns="http://schemas.microsoft.com/office/spreadsheetml/2009/9/main" objectType="Radio" lockText="1"/>
</file>

<file path=xl/ctrlProps/ctrlProp238.xml><?xml version="1.0" encoding="utf-8"?>
<formControlPr xmlns="http://schemas.microsoft.com/office/spreadsheetml/2009/9/main" objectType="GBox"/>
</file>

<file path=xl/ctrlProps/ctrlProp239.xml><?xml version="1.0" encoding="utf-8"?>
<formControlPr xmlns="http://schemas.microsoft.com/office/spreadsheetml/2009/9/main" objectType="Radio" lockText="1"/>
</file>

<file path=xl/ctrlProps/ctrlProp24.xml><?xml version="1.0" encoding="utf-8"?>
<formControlPr xmlns="http://schemas.microsoft.com/office/spreadsheetml/2009/9/main" objectType="Radio" lockText="1"/>
</file>

<file path=xl/ctrlProps/ctrlProp240.xml><?xml version="1.0" encoding="utf-8"?>
<formControlPr xmlns="http://schemas.microsoft.com/office/spreadsheetml/2009/9/main" objectType="Radio" lockText="1"/>
</file>

<file path=xl/ctrlProps/ctrlProp241.xml><?xml version="1.0" encoding="utf-8"?>
<formControlPr xmlns="http://schemas.microsoft.com/office/spreadsheetml/2009/9/main" objectType="Radio" lockText="1"/>
</file>

<file path=xl/ctrlProps/ctrlProp242.xml><?xml version="1.0" encoding="utf-8"?>
<formControlPr xmlns="http://schemas.microsoft.com/office/spreadsheetml/2009/9/main" objectType="GBox"/>
</file>

<file path=xl/ctrlProps/ctrlProp243.xml><?xml version="1.0" encoding="utf-8"?>
<formControlPr xmlns="http://schemas.microsoft.com/office/spreadsheetml/2009/9/main" objectType="GBox"/>
</file>

<file path=xl/ctrlProps/ctrlProp244.xml><?xml version="1.0" encoding="utf-8"?>
<formControlPr xmlns="http://schemas.microsoft.com/office/spreadsheetml/2009/9/main" objectType="Radio" lockText="1"/>
</file>

<file path=xl/ctrlProps/ctrlProp245.xml><?xml version="1.0" encoding="utf-8"?>
<formControlPr xmlns="http://schemas.microsoft.com/office/spreadsheetml/2009/9/main" objectType="Radio" lockText="1"/>
</file>

<file path=xl/ctrlProps/ctrlProp246.xml><?xml version="1.0" encoding="utf-8"?>
<formControlPr xmlns="http://schemas.microsoft.com/office/spreadsheetml/2009/9/main" objectType="Radio" lockText="1"/>
</file>

<file path=xl/ctrlProps/ctrlProp247.xml><?xml version="1.0" encoding="utf-8"?>
<formControlPr xmlns="http://schemas.microsoft.com/office/spreadsheetml/2009/9/main" objectType="GBox"/>
</file>

<file path=xl/ctrlProps/ctrlProp248.xml><?xml version="1.0" encoding="utf-8"?>
<formControlPr xmlns="http://schemas.microsoft.com/office/spreadsheetml/2009/9/main" objectType="GBox"/>
</file>

<file path=xl/ctrlProps/ctrlProp249.xml><?xml version="1.0" encoding="utf-8"?>
<formControlPr xmlns="http://schemas.microsoft.com/office/spreadsheetml/2009/9/main" objectType="GBox"/>
</file>

<file path=xl/ctrlProps/ctrlProp25.xml><?xml version="1.0" encoding="utf-8"?>
<formControlPr xmlns="http://schemas.microsoft.com/office/spreadsheetml/2009/9/main" objectType="GBox"/>
</file>

<file path=xl/ctrlProps/ctrlProp250.xml><?xml version="1.0" encoding="utf-8"?>
<formControlPr xmlns="http://schemas.microsoft.com/office/spreadsheetml/2009/9/main" objectType="GBox"/>
</file>

<file path=xl/ctrlProps/ctrlProp251.xml><?xml version="1.0" encoding="utf-8"?>
<formControlPr xmlns="http://schemas.microsoft.com/office/spreadsheetml/2009/9/main" objectType="Radio" lockText="1"/>
</file>

<file path=xl/ctrlProps/ctrlProp252.xml><?xml version="1.0" encoding="utf-8"?>
<formControlPr xmlns="http://schemas.microsoft.com/office/spreadsheetml/2009/9/main" objectType="Radio" lockText="1"/>
</file>

<file path=xl/ctrlProps/ctrlProp253.xml><?xml version="1.0" encoding="utf-8"?>
<formControlPr xmlns="http://schemas.microsoft.com/office/spreadsheetml/2009/9/main" objectType="Radio" lockText="1"/>
</file>

<file path=xl/ctrlProps/ctrlProp254.xml><?xml version="1.0" encoding="utf-8"?>
<formControlPr xmlns="http://schemas.microsoft.com/office/spreadsheetml/2009/9/main" objectType="GBox"/>
</file>

<file path=xl/ctrlProps/ctrlProp255.xml><?xml version="1.0" encoding="utf-8"?>
<formControlPr xmlns="http://schemas.microsoft.com/office/spreadsheetml/2009/9/main" objectType="GBox"/>
</file>

<file path=xl/ctrlProps/ctrlProp256.xml><?xml version="1.0" encoding="utf-8"?>
<formControlPr xmlns="http://schemas.microsoft.com/office/spreadsheetml/2009/9/main" objectType="GBox"/>
</file>

<file path=xl/ctrlProps/ctrlProp257.xml><?xml version="1.0" encoding="utf-8"?>
<formControlPr xmlns="http://schemas.microsoft.com/office/spreadsheetml/2009/9/main" objectType="GBox"/>
</file>

<file path=xl/ctrlProps/ctrlProp258.xml><?xml version="1.0" encoding="utf-8"?>
<formControlPr xmlns="http://schemas.microsoft.com/office/spreadsheetml/2009/9/main" objectType="GBox"/>
</file>

<file path=xl/ctrlProps/ctrlProp259.xml><?xml version="1.0" encoding="utf-8"?>
<formControlPr xmlns="http://schemas.microsoft.com/office/spreadsheetml/2009/9/main" objectType="Radio" lockText="1"/>
</file>

<file path=xl/ctrlProps/ctrlProp26.xml><?xml version="1.0" encoding="utf-8"?>
<formControlPr xmlns="http://schemas.microsoft.com/office/spreadsheetml/2009/9/main" objectType="Radio" lockText="1"/>
</file>

<file path=xl/ctrlProps/ctrlProp260.xml><?xml version="1.0" encoding="utf-8"?>
<formControlPr xmlns="http://schemas.microsoft.com/office/spreadsheetml/2009/9/main" objectType="Radio" lockText="1"/>
</file>

<file path=xl/ctrlProps/ctrlProp261.xml><?xml version="1.0" encoding="utf-8"?>
<formControlPr xmlns="http://schemas.microsoft.com/office/spreadsheetml/2009/9/main" objectType="Radio" lockText="1"/>
</file>

<file path=xl/ctrlProps/ctrlProp262.xml><?xml version="1.0" encoding="utf-8"?>
<formControlPr xmlns="http://schemas.microsoft.com/office/spreadsheetml/2009/9/main" objectType="GBox"/>
</file>

<file path=xl/ctrlProps/ctrlProp263.xml><?xml version="1.0" encoding="utf-8"?>
<formControlPr xmlns="http://schemas.microsoft.com/office/spreadsheetml/2009/9/main" objectType="GBox"/>
</file>

<file path=xl/ctrlProps/ctrlProp264.xml><?xml version="1.0" encoding="utf-8"?>
<formControlPr xmlns="http://schemas.microsoft.com/office/spreadsheetml/2009/9/main" objectType="Radio" lockText="1"/>
</file>

<file path=xl/ctrlProps/ctrlProp265.xml><?xml version="1.0" encoding="utf-8"?>
<formControlPr xmlns="http://schemas.microsoft.com/office/spreadsheetml/2009/9/main" objectType="Radio" lockText="1"/>
</file>

<file path=xl/ctrlProps/ctrlProp266.xml><?xml version="1.0" encoding="utf-8"?>
<formControlPr xmlns="http://schemas.microsoft.com/office/spreadsheetml/2009/9/main" objectType="Radio" lockText="1"/>
</file>

<file path=xl/ctrlProps/ctrlProp267.xml><?xml version="1.0" encoding="utf-8"?>
<formControlPr xmlns="http://schemas.microsoft.com/office/spreadsheetml/2009/9/main" objectType="GBox"/>
</file>

<file path=xl/ctrlProps/ctrlProp268.xml><?xml version="1.0" encoding="utf-8"?>
<formControlPr xmlns="http://schemas.microsoft.com/office/spreadsheetml/2009/9/main" objectType="GBox"/>
</file>

<file path=xl/ctrlProps/ctrlProp269.xml><?xml version="1.0" encoding="utf-8"?>
<formControlPr xmlns="http://schemas.microsoft.com/office/spreadsheetml/2009/9/main" objectType="Radio" lockText="1"/>
</file>

<file path=xl/ctrlProps/ctrlProp27.xml><?xml version="1.0" encoding="utf-8"?>
<formControlPr xmlns="http://schemas.microsoft.com/office/spreadsheetml/2009/9/main" objectType="Radio" lockText="1"/>
</file>

<file path=xl/ctrlProps/ctrlProp270.xml><?xml version="1.0" encoding="utf-8"?>
<formControlPr xmlns="http://schemas.microsoft.com/office/spreadsheetml/2009/9/main" objectType="Radio" lockText="1"/>
</file>

<file path=xl/ctrlProps/ctrlProp271.xml><?xml version="1.0" encoding="utf-8"?>
<formControlPr xmlns="http://schemas.microsoft.com/office/spreadsheetml/2009/9/main" objectType="Radio" lockText="1"/>
</file>

<file path=xl/ctrlProps/ctrlProp272.xml><?xml version="1.0" encoding="utf-8"?>
<formControlPr xmlns="http://schemas.microsoft.com/office/spreadsheetml/2009/9/main" objectType="GBox"/>
</file>

<file path=xl/ctrlProps/ctrlProp273.xml><?xml version="1.0" encoding="utf-8"?>
<formControlPr xmlns="http://schemas.microsoft.com/office/spreadsheetml/2009/9/main" objectType="GBox"/>
</file>

<file path=xl/ctrlProps/ctrlProp274.xml><?xml version="1.0" encoding="utf-8"?>
<formControlPr xmlns="http://schemas.microsoft.com/office/spreadsheetml/2009/9/main" objectType="Radio" lockText="1"/>
</file>

<file path=xl/ctrlProps/ctrlProp275.xml><?xml version="1.0" encoding="utf-8"?>
<formControlPr xmlns="http://schemas.microsoft.com/office/spreadsheetml/2009/9/main" objectType="Radio" lockText="1"/>
</file>

<file path=xl/ctrlProps/ctrlProp276.xml><?xml version="1.0" encoding="utf-8"?>
<formControlPr xmlns="http://schemas.microsoft.com/office/spreadsheetml/2009/9/main" objectType="Radio" lockText="1"/>
</file>

<file path=xl/ctrlProps/ctrlProp277.xml><?xml version="1.0" encoding="utf-8"?>
<formControlPr xmlns="http://schemas.microsoft.com/office/spreadsheetml/2009/9/main" objectType="GBox"/>
</file>

<file path=xl/ctrlProps/ctrlProp278.xml><?xml version="1.0" encoding="utf-8"?>
<formControlPr xmlns="http://schemas.microsoft.com/office/spreadsheetml/2009/9/main" objectType="Radio" lockText="1"/>
</file>

<file path=xl/ctrlProps/ctrlProp279.xml><?xml version="1.0" encoding="utf-8"?>
<formControlPr xmlns="http://schemas.microsoft.com/office/spreadsheetml/2009/9/main" objectType="Radio" lockText="1"/>
</file>

<file path=xl/ctrlProps/ctrlProp28.xml><?xml version="1.0" encoding="utf-8"?>
<formControlPr xmlns="http://schemas.microsoft.com/office/spreadsheetml/2009/9/main" objectType="Radio" lockText="1"/>
</file>

<file path=xl/ctrlProps/ctrlProp280.xml><?xml version="1.0" encoding="utf-8"?>
<formControlPr xmlns="http://schemas.microsoft.com/office/spreadsheetml/2009/9/main" objectType="Radio" lockText="1"/>
</file>

<file path=xl/ctrlProps/ctrlProp281.xml><?xml version="1.0" encoding="utf-8"?>
<formControlPr xmlns="http://schemas.microsoft.com/office/spreadsheetml/2009/9/main" objectType="GBox"/>
</file>

<file path=xl/ctrlProps/ctrlProp282.xml><?xml version="1.0" encoding="utf-8"?>
<formControlPr xmlns="http://schemas.microsoft.com/office/spreadsheetml/2009/9/main" objectType="Radio" lockText="1"/>
</file>

<file path=xl/ctrlProps/ctrlProp283.xml><?xml version="1.0" encoding="utf-8"?>
<formControlPr xmlns="http://schemas.microsoft.com/office/spreadsheetml/2009/9/main" objectType="Radio" lockText="1"/>
</file>

<file path=xl/ctrlProps/ctrlProp284.xml><?xml version="1.0" encoding="utf-8"?>
<formControlPr xmlns="http://schemas.microsoft.com/office/spreadsheetml/2009/9/main" objectType="Radio" lockText="1"/>
</file>

<file path=xl/ctrlProps/ctrlProp285.xml><?xml version="1.0" encoding="utf-8"?>
<formControlPr xmlns="http://schemas.microsoft.com/office/spreadsheetml/2009/9/main" objectType="GBox"/>
</file>

<file path=xl/ctrlProps/ctrlProp286.xml><?xml version="1.0" encoding="utf-8"?>
<formControlPr xmlns="http://schemas.microsoft.com/office/spreadsheetml/2009/9/main" objectType="Radio" lockText="1"/>
</file>

<file path=xl/ctrlProps/ctrlProp287.xml><?xml version="1.0" encoding="utf-8"?>
<formControlPr xmlns="http://schemas.microsoft.com/office/spreadsheetml/2009/9/main" objectType="Radio" lockText="1"/>
</file>

<file path=xl/ctrlProps/ctrlProp288.xml><?xml version="1.0" encoding="utf-8"?>
<formControlPr xmlns="http://schemas.microsoft.com/office/spreadsheetml/2009/9/main" objectType="Radio" lockText="1"/>
</file>

<file path=xl/ctrlProps/ctrlProp289.xml><?xml version="1.0" encoding="utf-8"?>
<formControlPr xmlns="http://schemas.microsoft.com/office/spreadsheetml/2009/9/main" objectType="GBox"/>
</file>

<file path=xl/ctrlProps/ctrlProp29.xml><?xml version="1.0" encoding="utf-8"?>
<formControlPr xmlns="http://schemas.microsoft.com/office/spreadsheetml/2009/9/main" objectType="GBox"/>
</file>

<file path=xl/ctrlProps/ctrlProp290.xml><?xml version="1.0" encoding="utf-8"?>
<formControlPr xmlns="http://schemas.microsoft.com/office/spreadsheetml/2009/9/main" objectType="Radio" lockText="1"/>
</file>

<file path=xl/ctrlProps/ctrlProp291.xml><?xml version="1.0" encoding="utf-8"?>
<formControlPr xmlns="http://schemas.microsoft.com/office/spreadsheetml/2009/9/main" objectType="Radio" lockText="1"/>
</file>

<file path=xl/ctrlProps/ctrlProp292.xml><?xml version="1.0" encoding="utf-8"?>
<formControlPr xmlns="http://schemas.microsoft.com/office/spreadsheetml/2009/9/main" objectType="Radio" lockText="1"/>
</file>

<file path=xl/ctrlProps/ctrlProp293.xml><?xml version="1.0" encoding="utf-8"?>
<formControlPr xmlns="http://schemas.microsoft.com/office/spreadsheetml/2009/9/main" objectType="GBox"/>
</file>

<file path=xl/ctrlProps/ctrlProp294.xml><?xml version="1.0" encoding="utf-8"?>
<formControlPr xmlns="http://schemas.microsoft.com/office/spreadsheetml/2009/9/main" objectType="GBox"/>
</file>

<file path=xl/ctrlProps/ctrlProp295.xml><?xml version="1.0" encoding="utf-8"?>
<formControlPr xmlns="http://schemas.microsoft.com/office/spreadsheetml/2009/9/main" objectType="GBox"/>
</file>

<file path=xl/ctrlProps/ctrlProp296.xml><?xml version="1.0" encoding="utf-8"?>
<formControlPr xmlns="http://schemas.microsoft.com/office/spreadsheetml/2009/9/main" objectType="GBox"/>
</file>

<file path=xl/ctrlProps/ctrlProp297.xml><?xml version="1.0" encoding="utf-8"?>
<formControlPr xmlns="http://schemas.microsoft.com/office/spreadsheetml/2009/9/main" objectType="Radio" lockText="1"/>
</file>

<file path=xl/ctrlProps/ctrlProp298.xml><?xml version="1.0" encoding="utf-8"?>
<formControlPr xmlns="http://schemas.microsoft.com/office/spreadsheetml/2009/9/main" objectType="Radio" lockText="1"/>
</file>

<file path=xl/ctrlProps/ctrlProp299.xml><?xml version="1.0" encoding="utf-8"?>
<formControlPr xmlns="http://schemas.microsoft.com/office/spreadsheetml/2009/9/main" objectType="Radio" lockText="1"/>
</file>

<file path=xl/ctrlProps/ctrlProp3.xml><?xml version="1.0" encoding="utf-8"?>
<formControlPr xmlns="http://schemas.microsoft.com/office/spreadsheetml/2009/9/main" objectType="Radio" lockText="1"/>
</file>

<file path=xl/ctrlProps/ctrlProp30.xml><?xml version="1.0" encoding="utf-8"?>
<formControlPr xmlns="http://schemas.microsoft.com/office/spreadsheetml/2009/9/main" objectType="Radio" lockText="1"/>
</file>

<file path=xl/ctrlProps/ctrlProp300.xml><?xml version="1.0" encoding="utf-8"?>
<formControlPr xmlns="http://schemas.microsoft.com/office/spreadsheetml/2009/9/main" objectType="GBox"/>
</file>

<file path=xl/ctrlProps/ctrlProp301.xml><?xml version="1.0" encoding="utf-8"?>
<formControlPr xmlns="http://schemas.microsoft.com/office/spreadsheetml/2009/9/main" objectType="Radio" firstButton="1" lockText="1"/>
</file>

<file path=xl/ctrlProps/ctrlProp302.xml><?xml version="1.0" encoding="utf-8"?>
<formControlPr xmlns="http://schemas.microsoft.com/office/spreadsheetml/2009/9/main" objectType="Radio" lockText="1"/>
</file>

<file path=xl/ctrlProps/ctrlProp303.xml><?xml version="1.0" encoding="utf-8"?>
<formControlPr xmlns="http://schemas.microsoft.com/office/spreadsheetml/2009/9/main" objectType="Radio" lockText="1"/>
</file>

<file path=xl/ctrlProps/ctrlProp304.xml><?xml version="1.0" encoding="utf-8"?>
<formControlPr xmlns="http://schemas.microsoft.com/office/spreadsheetml/2009/9/main" objectType="GBox"/>
</file>

<file path=xl/ctrlProps/ctrlProp305.xml><?xml version="1.0" encoding="utf-8"?>
<formControlPr xmlns="http://schemas.microsoft.com/office/spreadsheetml/2009/9/main" objectType="Radio" lockText="1"/>
</file>

<file path=xl/ctrlProps/ctrlProp306.xml><?xml version="1.0" encoding="utf-8"?>
<formControlPr xmlns="http://schemas.microsoft.com/office/spreadsheetml/2009/9/main" objectType="Radio" lockText="1"/>
</file>

<file path=xl/ctrlProps/ctrlProp307.xml><?xml version="1.0" encoding="utf-8"?>
<formControlPr xmlns="http://schemas.microsoft.com/office/spreadsheetml/2009/9/main" objectType="Radio" lockText="1"/>
</file>

<file path=xl/ctrlProps/ctrlProp308.xml><?xml version="1.0" encoding="utf-8"?>
<formControlPr xmlns="http://schemas.microsoft.com/office/spreadsheetml/2009/9/main" objectType="GBox"/>
</file>

<file path=xl/ctrlProps/ctrlProp309.xml><?xml version="1.0" encoding="utf-8"?>
<formControlPr xmlns="http://schemas.microsoft.com/office/spreadsheetml/2009/9/main" objectType="GBox"/>
</file>

<file path=xl/ctrlProps/ctrlProp31.xml><?xml version="1.0" encoding="utf-8"?>
<formControlPr xmlns="http://schemas.microsoft.com/office/spreadsheetml/2009/9/main" objectType="Radio" lockText="1"/>
</file>

<file path=xl/ctrlProps/ctrlProp310.xml><?xml version="1.0" encoding="utf-8"?>
<formControlPr xmlns="http://schemas.microsoft.com/office/spreadsheetml/2009/9/main" objectType="GBox"/>
</file>

<file path=xl/ctrlProps/ctrlProp311.xml><?xml version="1.0" encoding="utf-8"?>
<formControlPr xmlns="http://schemas.microsoft.com/office/spreadsheetml/2009/9/main" objectType="GBox"/>
</file>

<file path=xl/ctrlProps/ctrlProp312.xml><?xml version="1.0" encoding="utf-8"?>
<formControlPr xmlns="http://schemas.microsoft.com/office/spreadsheetml/2009/9/main" objectType="Radio" lockText="1"/>
</file>

<file path=xl/ctrlProps/ctrlProp313.xml><?xml version="1.0" encoding="utf-8"?>
<formControlPr xmlns="http://schemas.microsoft.com/office/spreadsheetml/2009/9/main" objectType="Radio" lockText="1"/>
</file>

<file path=xl/ctrlProps/ctrlProp314.xml><?xml version="1.0" encoding="utf-8"?>
<formControlPr xmlns="http://schemas.microsoft.com/office/spreadsheetml/2009/9/main" objectType="Radio" lockText="1"/>
</file>

<file path=xl/ctrlProps/ctrlProp315.xml><?xml version="1.0" encoding="utf-8"?>
<formControlPr xmlns="http://schemas.microsoft.com/office/spreadsheetml/2009/9/main" objectType="GBox"/>
</file>

<file path=xl/ctrlProps/ctrlProp316.xml><?xml version="1.0" encoding="utf-8"?>
<formControlPr xmlns="http://schemas.microsoft.com/office/spreadsheetml/2009/9/main" objectType="GBox"/>
</file>

<file path=xl/ctrlProps/ctrlProp317.xml><?xml version="1.0" encoding="utf-8"?>
<formControlPr xmlns="http://schemas.microsoft.com/office/spreadsheetml/2009/9/main" objectType="GBox"/>
</file>

<file path=xl/ctrlProps/ctrlProp318.xml><?xml version="1.0" encoding="utf-8"?>
<formControlPr xmlns="http://schemas.microsoft.com/office/spreadsheetml/2009/9/main" objectType="GBox"/>
</file>

<file path=xl/ctrlProps/ctrlProp319.xml><?xml version="1.0" encoding="utf-8"?>
<formControlPr xmlns="http://schemas.microsoft.com/office/spreadsheetml/2009/9/main" objectType="GBox"/>
</file>

<file path=xl/ctrlProps/ctrlProp32.xml><?xml version="1.0" encoding="utf-8"?>
<formControlPr xmlns="http://schemas.microsoft.com/office/spreadsheetml/2009/9/main" objectType="Radio" lockText="1"/>
</file>

<file path=xl/ctrlProps/ctrlProp320.xml><?xml version="1.0" encoding="utf-8"?>
<formControlPr xmlns="http://schemas.microsoft.com/office/spreadsheetml/2009/9/main" objectType="Radio" lockText="1"/>
</file>

<file path=xl/ctrlProps/ctrlProp321.xml><?xml version="1.0" encoding="utf-8"?>
<formControlPr xmlns="http://schemas.microsoft.com/office/spreadsheetml/2009/9/main" objectType="Radio" lockText="1"/>
</file>

<file path=xl/ctrlProps/ctrlProp322.xml><?xml version="1.0" encoding="utf-8"?>
<formControlPr xmlns="http://schemas.microsoft.com/office/spreadsheetml/2009/9/main" objectType="Radio" lockText="1"/>
</file>

<file path=xl/ctrlProps/ctrlProp323.xml><?xml version="1.0" encoding="utf-8"?>
<formControlPr xmlns="http://schemas.microsoft.com/office/spreadsheetml/2009/9/main" objectType="GBox"/>
</file>

<file path=xl/ctrlProps/ctrlProp324.xml><?xml version="1.0" encoding="utf-8"?>
<formControlPr xmlns="http://schemas.microsoft.com/office/spreadsheetml/2009/9/main" objectType="Radio" lockText="1"/>
</file>

<file path=xl/ctrlProps/ctrlProp325.xml><?xml version="1.0" encoding="utf-8"?>
<formControlPr xmlns="http://schemas.microsoft.com/office/spreadsheetml/2009/9/main" objectType="Radio" lockText="1"/>
</file>

<file path=xl/ctrlProps/ctrlProp326.xml><?xml version="1.0" encoding="utf-8"?>
<formControlPr xmlns="http://schemas.microsoft.com/office/spreadsheetml/2009/9/main" objectType="Radio" lockText="1"/>
</file>

<file path=xl/ctrlProps/ctrlProp327.xml><?xml version="1.0" encoding="utf-8"?>
<formControlPr xmlns="http://schemas.microsoft.com/office/spreadsheetml/2009/9/main" objectType="GBox"/>
</file>

<file path=xl/ctrlProps/ctrlProp328.xml><?xml version="1.0" encoding="utf-8"?>
<formControlPr xmlns="http://schemas.microsoft.com/office/spreadsheetml/2009/9/main" objectType="Radio" lockText="1"/>
</file>

<file path=xl/ctrlProps/ctrlProp329.xml><?xml version="1.0" encoding="utf-8"?>
<formControlPr xmlns="http://schemas.microsoft.com/office/spreadsheetml/2009/9/main" objectType="Radio" lockText="1"/>
</file>

<file path=xl/ctrlProps/ctrlProp33.xml><?xml version="1.0" encoding="utf-8"?>
<formControlPr xmlns="http://schemas.microsoft.com/office/spreadsheetml/2009/9/main" objectType="GBox"/>
</file>

<file path=xl/ctrlProps/ctrlProp330.xml><?xml version="1.0" encoding="utf-8"?>
<formControlPr xmlns="http://schemas.microsoft.com/office/spreadsheetml/2009/9/main" objectType="Radio" lockText="1"/>
</file>

<file path=xl/ctrlProps/ctrlProp331.xml><?xml version="1.0" encoding="utf-8"?>
<formControlPr xmlns="http://schemas.microsoft.com/office/spreadsheetml/2009/9/main" objectType="GBox"/>
</file>

<file path=xl/ctrlProps/ctrlProp332.xml><?xml version="1.0" encoding="utf-8"?>
<formControlPr xmlns="http://schemas.microsoft.com/office/spreadsheetml/2009/9/main" objectType="Radio" lockText="1"/>
</file>

<file path=xl/ctrlProps/ctrlProp333.xml><?xml version="1.0" encoding="utf-8"?>
<formControlPr xmlns="http://schemas.microsoft.com/office/spreadsheetml/2009/9/main" objectType="Radio" lockText="1"/>
</file>

<file path=xl/ctrlProps/ctrlProp334.xml><?xml version="1.0" encoding="utf-8"?>
<formControlPr xmlns="http://schemas.microsoft.com/office/spreadsheetml/2009/9/main" objectType="Radio" lockText="1"/>
</file>

<file path=xl/ctrlProps/ctrlProp335.xml><?xml version="1.0" encoding="utf-8"?>
<formControlPr xmlns="http://schemas.microsoft.com/office/spreadsheetml/2009/9/main" objectType="GBox"/>
</file>

<file path=xl/ctrlProps/ctrlProp336.xml><?xml version="1.0" encoding="utf-8"?>
<formControlPr xmlns="http://schemas.microsoft.com/office/spreadsheetml/2009/9/main" objectType="GBox"/>
</file>

<file path=xl/ctrlProps/ctrlProp337.xml><?xml version="1.0" encoding="utf-8"?>
<formControlPr xmlns="http://schemas.microsoft.com/office/spreadsheetml/2009/9/main" objectType="GBox"/>
</file>

<file path=xl/ctrlProps/ctrlProp338.xml><?xml version="1.0" encoding="utf-8"?>
<formControlPr xmlns="http://schemas.microsoft.com/office/spreadsheetml/2009/9/main" objectType="GBox"/>
</file>

<file path=xl/ctrlProps/ctrlProp339.xml><?xml version="1.0" encoding="utf-8"?>
<formControlPr xmlns="http://schemas.microsoft.com/office/spreadsheetml/2009/9/main" objectType="GBox"/>
</file>

<file path=xl/ctrlProps/ctrlProp34.xml><?xml version="1.0" encoding="utf-8"?>
<formControlPr xmlns="http://schemas.microsoft.com/office/spreadsheetml/2009/9/main" objectType="Radio" lockText="1"/>
</file>

<file path=xl/ctrlProps/ctrlProp340.xml><?xml version="1.0" encoding="utf-8"?>
<formControlPr xmlns="http://schemas.microsoft.com/office/spreadsheetml/2009/9/main" objectType="Radio" lockText="1"/>
</file>

<file path=xl/ctrlProps/ctrlProp341.xml><?xml version="1.0" encoding="utf-8"?>
<formControlPr xmlns="http://schemas.microsoft.com/office/spreadsheetml/2009/9/main" objectType="Radio" lockText="1"/>
</file>

<file path=xl/ctrlProps/ctrlProp342.xml><?xml version="1.0" encoding="utf-8"?>
<formControlPr xmlns="http://schemas.microsoft.com/office/spreadsheetml/2009/9/main" objectType="Radio" lockText="1"/>
</file>

<file path=xl/ctrlProps/ctrlProp343.xml><?xml version="1.0" encoding="utf-8"?>
<formControlPr xmlns="http://schemas.microsoft.com/office/spreadsheetml/2009/9/main" objectType="GBox"/>
</file>

<file path=xl/ctrlProps/ctrlProp344.xml><?xml version="1.0" encoding="utf-8"?>
<formControlPr xmlns="http://schemas.microsoft.com/office/spreadsheetml/2009/9/main" objectType="Radio" lockText="1"/>
</file>

<file path=xl/ctrlProps/ctrlProp345.xml><?xml version="1.0" encoding="utf-8"?>
<formControlPr xmlns="http://schemas.microsoft.com/office/spreadsheetml/2009/9/main" objectType="Radio" lockText="1"/>
</file>

<file path=xl/ctrlProps/ctrlProp346.xml><?xml version="1.0" encoding="utf-8"?>
<formControlPr xmlns="http://schemas.microsoft.com/office/spreadsheetml/2009/9/main" objectType="Radio" lockText="1"/>
</file>

<file path=xl/ctrlProps/ctrlProp347.xml><?xml version="1.0" encoding="utf-8"?>
<formControlPr xmlns="http://schemas.microsoft.com/office/spreadsheetml/2009/9/main" objectType="GBox"/>
</file>

<file path=xl/ctrlProps/ctrlProp348.xml><?xml version="1.0" encoding="utf-8"?>
<formControlPr xmlns="http://schemas.microsoft.com/office/spreadsheetml/2009/9/main" objectType="Radio" lockText="1"/>
</file>

<file path=xl/ctrlProps/ctrlProp349.xml><?xml version="1.0" encoding="utf-8"?>
<formControlPr xmlns="http://schemas.microsoft.com/office/spreadsheetml/2009/9/main" objectType="Radio" lockText="1"/>
</file>

<file path=xl/ctrlProps/ctrlProp35.xml><?xml version="1.0" encoding="utf-8"?>
<formControlPr xmlns="http://schemas.microsoft.com/office/spreadsheetml/2009/9/main" objectType="Radio" lockText="1"/>
</file>

<file path=xl/ctrlProps/ctrlProp350.xml><?xml version="1.0" encoding="utf-8"?>
<formControlPr xmlns="http://schemas.microsoft.com/office/spreadsheetml/2009/9/main" objectType="Radio" lockText="1"/>
</file>

<file path=xl/ctrlProps/ctrlProp351.xml><?xml version="1.0" encoding="utf-8"?>
<formControlPr xmlns="http://schemas.microsoft.com/office/spreadsheetml/2009/9/main" objectType="GBox"/>
</file>

<file path=xl/ctrlProps/ctrlProp352.xml><?xml version="1.0" encoding="utf-8"?>
<formControlPr xmlns="http://schemas.microsoft.com/office/spreadsheetml/2009/9/main" objectType="Radio" lockText="1"/>
</file>

<file path=xl/ctrlProps/ctrlProp353.xml><?xml version="1.0" encoding="utf-8"?>
<formControlPr xmlns="http://schemas.microsoft.com/office/spreadsheetml/2009/9/main" objectType="Radio" lockText="1"/>
</file>

<file path=xl/ctrlProps/ctrlProp354.xml><?xml version="1.0" encoding="utf-8"?>
<formControlPr xmlns="http://schemas.microsoft.com/office/spreadsheetml/2009/9/main" objectType="Radio" lockText="1"/>
</file>

<file path=xl/ctrlProps/ctrlProp355.xml><?xml version="1.0" encoding="utf-8"?>
<formControlPr xmlns="http://schemas.microsoft.com/office/spreadsheetml/2009/9/main" objectType="GBox"/>
</file>

<file path=xl/ctrlProps/ctrlProp356.xml><?xml version="1.0" encoding="utf-8"?>
<formControlPr xmlns="http://schemas.microsoft.com/office/spreadsheetml/2009/9/main" objectType="Radio" lockText="1"/>
</file>

<file path=xl/ctrlProps/ctrlProp357.xml><?xml version="1.0" encoding="utf-8"?>
<formControlPr xmlns="http://schemas.microsoft.com/office/spreadsheetml/2009/9/main" objectType="Radio" lockText="1"/>
</file>

<file path=xl/ctrlProps/ctrlProp358.xml><?xml version="1.0" encoding="utf-8"?>
<formControlPr xmlns="http://schemas.microsoft.com/office/spreadsheetml/2009/9/main" objectType="Radio" lockText="1"/>
</file>

<file path=xl/ctrlProps/ctrlProp359.xml><?xml version="1.0" encoding="utf-8"?>
<formControlPr xmlns="http://schemas.microsoft.com/office/spreadsheetml/2009/9/main" objectType="GBox"/>
</file>

<file path=xl/ctrlProps/ctrlProp36.xml><?xml version="1.0" encoding="utf-8"?>
<formControlPr xmlns="http://schemas.microsoft.com/office/spreadsheetml/2009/9/main" objectType="Radio" lockText="1"/>
</file>

<file path=xl/ctrlProps/ctrlProp360.xml><?xml version="1.0" encoding="utf-8"?>
<formControlPr xmlns="http://schemas.microsoft.com/office/spreadsheetml/2009/9/main" objectType="Radio" lockText="1"/>
</file>

<file path=xl/ctrlProps/ctrlProp361.xml><?xml version="1.0" encoding="utf-8"?>
<formControlPr xmlns="http://schemas.microsoft.com/office/spreadsheetml/2009/9/main" objectType="Radio" lockText="1"/>
</file>

<file path=xl/ctrlProps/ctrlProp362.xml><?xml version="1.0" encoding="utf-8"?>
<formControlPr xmlns="http://schemas.microsoft.com/office/spreadsheetml/2009/9/main" objectType="Radio" lockText="1"/>
</file>

<file path=xl/ctrlProps/ctrlProp363.xml><?xml version="1.0" encoding="utf-8"?>
<formControlPr xmlns="http://schemas.microsoft.com/office/spreadsheetml/2009/9/main" objectType="GBox"/>
</file>

<file path=xl/ctrlProps/ctrlProp364.xml><?xml version="1.0" encoding="utf-8"?>
<formControlPr xmlns="http://schemas.microsoft.com/office/spreadsheetml/2009/9/main" objectType="Radio" lockText="1"/>
</file>

<file path=xl/ctrlProps/ctrlProp365.xml><?xml version="1.0" encoding="utf-8"?>
<formControlPr xmlns="http://schemas.microsoft.com/office/spreadsheetml/2009/9/main" objectType="Radio" lockText="1"/>
</file>

<file path=xl/ctrlProps/ctrlProp366.xml><?xml version="1.0" encoding="utf-8"?>
<formControlPr xmlns="http://schemas.microsoft.com/office/spreadsheetml/2009/9/main" objectType="Radio" lockText="1"/>
</file>

<file path=xl/ctrlProps/ctrlProp367.xml><?xml version="1.0" encoding="utf-8"?>
<formControlPr xmlns="http://schemas.microsoft.com/office/spreadsheetml/2009/9/main" objectType="GBox"/>
</file>

<file path=xl/ctrlProps/ctrlProp368.xml><?xml version="1.0" encoding="utf-8"?>
<formControlPr xmlns="http://schemas.microsoft.com/office/spreadsheetml/2009/9/main" objectType="Radio" lockText="1"/>
</file>

<file path=xl/ctrlProps/ctrlProp369.xml><?xml version="1.0" encoding="utf-8"?>
<formControlPr xmlns="http://schemas.microsoft.com/office/spreadsheetml/2009/9/main" objectType="Radio" lockText="1"/>
</file>

<file path=xl/ctrlProps/ctrlProp37.xml><?xml version="1.0" encoding="utf-8"?>
<formControlPr xmlns="http://schemas.microsoft.com/office/spreadsheetml/2009/9/main" objectType="GBox"/>
</file>

<file path=xl/ctrlProps/ctrlProp370.xml><?xml version="1.0" encoding="utf-8"?>
<formControlPr xmlns="http://schemas.microsoft.com/office/spreadsheetml/2009/9/main" objectType="Radio" lockText="1"/>
</file>

<file path=xl/ctrlProps/ctrlProp38.xml><?xml version="1.0" encoding="utf-8"?>
<formControlPr xmlns="http://schemas.microsoft.com/office/spreadsheetml/2009/9/main" objectType="Radio" lockText="1"/>
</file>

<file path=xl/ctrlProps/ctrlProp39.xml><?xml version="1.0" encoding="utf-8"?>
<formControlPr xmlns="http://schemas.microsoft.com/office/spreadsheetml/2009/9/main" objectType="Radio" lockText="1"/>
</file>

<file path=xl/ctrlProps/ctrlProp4.xml><?xml version="1.0" encoding="utf-8"?>
<formControlPr xmlns="http://schemas.microsoft.com/office/spreadsheetml/2009/9/main" objectType="Radio" lockText="1"/>
</file>

<file path=xl/ctrlProps/ctrlProp40.xml><?xml version="1.0" encoding="utf-8"?>
<formControlPr xmlns="http://schemas.microsoft.com/office/spreadsheetml/2009/9/main" objectType="Radio" lockText="1"/>
</file>

<file path=xl/ctrlProps/ctrlProp41.xml><?xml version="1.0" encoding="utf-8"?>
<formControlPr xmlns="http://schemas.microsoft.com/office/spreadsheetml/2009/9/main" objectType="GBox"/>
</file>

<file path=xl/ctrlProps/ctrlProp42.xml><?xml version="1.0" encoding="utf-8"?>
<formControlPr xmlns="http://schemas.microsoft.com/office/spreadsheetml/2009/9/main" objectType="Radio" lockText="1"/>
</file>

<file path=xl/ctrlProps/ctrlProp43.xml><?xml version="1.0" encoding="utf-8"?>
<formControlPr xmlns="http://schemas.microsoft.com/office/spreadsheetml/2009/9/main" objectType="Radio" lockText="1"/>
</file>

<file path=xl/ctrlProps/ctrlProp44.xml><?xml version="1.0" encoding="utf-8"?>
<formControlPr xmlns="http://schemas.microsoft.com/office/spreadsheetml/2009/9/main" objectType="Radio" lockText="1"/>
</file>

<file path=xl/ctrlProps/ctrlProp45.xml><?xml version="1.0" encoding="utf-8"?>
<formControlPr xmlns="http://schemas.microsoft.com/office/spreadsheetml/2009/9/main" objectType="GBox"/>
</file>

<file path=xl/ctrlProps/ctrlProp46.xml><?xml version="1.0" encoding="utf-8"?>
<formControlPr xmlns="http://schemas.microsoft.com/office/spreadsheetml/2009/9/main" objectType="Radio" lockText="1"/>
</file>

<file path=xl/ctrlProps/ctrlProp47.xml><?xml version="1.0" encoding="utf-8"?>
<formControlPr xmlns="http://schemas.microsoft.com/office/spreadsheetml/2009/9/main" objectType="Radio" lockText="1"/>
</file>

<file path=xl/ctrlProps/ctrlProp48.xml><?xml version="1.0" encoding="utf-8"?>
<formControlPr xmlns="http://schemas.microsoft.com/office/spreadsheetml/2009/9/main" objectType="Radio" lockText="1"/>
</file>

<file path=xl/ctrlProps/ctrlProp49.xml><?xml version="1.0" encoding="utf-8"?>
<formControlPr xmlns="http://schemas.microsoft.com/office/spreadsheetml/2009/9/main" objectType="GBox"/>
</file>

<file path=xl/ctrlProps/ctrlProp5.xml><?xml version="1.0" encoding="utf-8"?>
<formControlPr xmlns="http://schemas.microsoft.com/office/spreadsheetml/2009/9/main" objectType="GBox"/>
</file>

<file path=xl/ctrlProps/ctrlProp50.xml><?xml version="1.0" encoding="utf-8"?>
<formControlPr xmlns="http://schemas.microsoft.com/office/spreadsheetml/2009/9/main" objectType="Radio" lockText="1"/>
</file>

<file path=xl/ctrlProps/ctrlProp51.xml><?xml version="1.0" encoding="utf-8"?>
<formControlPr xmlns="http://schemas.microsoft.com/office/spreadsheetml/2009/9/main" objectType="Radio" lockText="1"/>
</file>

<file path=xl/ctrlProps/ctrlProp52.xml><?xml version="1.0" encoding="utf-8"?>
<formControlPr xmlns="http://schemas.microsoft.com/office/spreadsheetml/2009/9/main" objectType="Radio" lockText="1"/>
</file>

<file path=xl/ctrlProps/ctrlProp53.xml><?xml version="1.0" encoding="utf-8"?>
<formControlPr xmlns="http://schemas.microsoft.com/office/spreadsheetml/2009/9/main" objectType="GBox"/>
</file>

<file path=xl/ctrlProps/ctrlProp54.xml><?xml version="1.0" encoding="utf-8"?>
<formControlPr xmlns="http://schemas.microsoft.com/office/spreadsheetml/2009/9/main" objectType="Radio" lockText="1"/>
</file>

<file path=xl/ctrlProps/ctrlProp55.xml><?xml version="1.0" encoding="utf-8"?>
<formControlPr xmlns="http://schemas.microsoft.com/office/spreadsheetml/2009/9/main" objectType="Radio" lockText="1"/>
</file>

<file path=xl/ctrlProps/ctrlProp56.xml><?xml version="1.0" encoding="utf-8"?>
<formControlPr xmlns="http://schemas.microsoft.com/office/spreadsheetml/2009/9/main" objectType="Radio" lockText="1"/>
</file>

<file path=xl/ctrlProps/ctrlProp57.xml><?xml version="1.0" encoding="utf-8"?>
<formControlPr xmlns="http://schemas.microsoft.com/office/spreadsheetml/2009/9/main" objectType="GBox"/>
</file>

<file path=xl/ctrlProps/ctrlProp58.xml><?xml version="1.0" encoding="utf-8"?>
<formControlPr xmlns="http://schemas.microsoft.com/office/spreadsheetml/2009/9/main" objectType="GBox"/>
</file>

<file path=xl/ctrlProps/ctrlProp59.xml><?xml version="1.0" encoding="utf-8"?>
<formControlPr xmlns="http://schemas.microsoft.com/office/spreadsheetml/2009/9/main" objectType="Radio" lockText="1"/>
</file>

<file path=xl/ctrlProps/ctrlProp6.xml><?xml version="1.0" encoding="utf-8"?>
<formControlPr xmlns="http://schemas.microsoft.com/office/spreadsheetml/2009/9/main" objectType="Radio" lockText="1"/>
</file>

<file path=xl/ctrlProps/ctrlProp60.xml><?xml version="1.0" encoding="utf-8"?>
<formControlPr xmlns="http://schemas.microsoft.com/office/spreadsheetml/2009/9/main" objectType="Radio" lockText="1"/>
</file>

<file path=xl/ctrlProps/ctrlProp61.xml><?xml version="1.0" encoding="utf-8"?>
<formControlPr xmlns="http://schemas.microsoft.com/office/spreadsheetml/2009/9/main" objectType="Radio" lockText="1"/>
</file>

<file path=xl/ctrlProps/ctrlProp62.xml><?xml version="1.0" encoding="utf-8"?>
<formControlPr xmlns="http://schemas.microsoft.com/office/spreadsheetml/2009/9/main" objectType="GBox"/>
</file>

<file path=xl/ctrlProps/ctrlProp63.xml><?xml version="1.0" encoding="utf-8"?>
<formControlPr xmlns="http://schemas.microsoft.com/office/spreadsheetml/2009/9/main" objectType="GBox"/>
</file>

<file path=xl/ctrlProps/ctrlProp64.xml><?xml version="1.0" encoding="utf-8"?>
<formControlPr xmlns="http://schemas.microsoft.com/office/spreadsheetml/2009/9/main" objectType="GBox"/>
</file>

<file path=xl/ctrlProps/ctrlProp65.xml><?xml version="1.0" encoding="utf-8"?>
<formControlPr xmlns="http://schemas.microsoft.com/office/spreadsheetml/2009/9/main" objectType="GBox"/>
</file>

<file path=xl/ctrlProps/ctrlProp66.xml><?xml version="1.0" encoding="utf-8"?>
<formControlPr xmlns="http://schemas.microsoft.com/office/spreadsheetml/2009/9/main" objectType="Radio" lockText="1"/>
</file>

<file path=xl/ctrlProps/ctrlProp67.xml><?xml version="1.0" encoding="utf-8"?>
<formControlPr xmlns="http://schemas.microsoft.com/office/spreadsheetml/2009/9/main" objectType="Radio" lockText="1"/>
</file>

<file path=xl/ctrlProps/ctrlProp68.xml><?xml version="1.0" encoding="utf-8"?>
<formControlPr xmlns="http://schemas.microsoft.com/office/spreadsheetml/2009/9/main" objectType="Radio" lockText="1"/>
</file>

<file path=xl/ctrlProps/ctrlProp69.xml><?xml version="1.0" encoding="utf-8"?>
<formControlPr xmlns="http://schemas.microsoft.com/office/spreadsheetml/2009/9/main" objectType="GBox"/>
</file>

<file path=xl/ctrlProps/ctrlProp7.xml><?xml version="1.0" encoding="utf-8"?>
<formControlPr xmlns="http://schemas.microsoft.com/office/spreadsheetml/2009/9/main" objectType="Radio" lockText="1"/>
</file>

<file path=xl/ctrlProps/ctrlProp70.xml><?xml version="1.0" encoding="utf-8"?>
<formControlPr xmlns="http://schemas.microsoft.com/office/spreadsheetml/2009/9/main" objectType="GBox"/>
</file>

<file path=xl/ctrlProps/ctrlProp71.xml><?xml version="1.0" encoding="utf-8"?>
<formControlPr xmlns="http://schemas.microsoft.com/office/spreadsheetml/2009/9/main" objectType="GBox"/>
</file>

<file path=xl/ctrlProps/ctrlProp72.xml><?xml version="1.0" encoding="utf-8"?>
<formControlPr xmlns="http://schemas.microsoft.com/office/spreadsheetml/2009/9/main" objectType="GBox"/>
</file>

<file path=xl/ctrlProps/ctrlProp73.xml><?xml version="1.0" encoding="utf-8"?>
<formControlPr xmlns="http://schemas.microsoft.com/office/spreadsheetml/2009/9/main" objectType="GBox"/>
</file>

<file path=xl/ctrlProps/ctrlProp74.xml><?xml version="1.0" encoding="utf-8"?>
<formControlPr xmlns="http://schemas.microsoft.com/office/spreadsheetml/2009/9/main" objectType="Radio" lockText="1"/>
</file>

<file path=xl/ctrlProps/ctrlProp75.xml><?xml version="1.0" encoding="utf-8"?>
<formControlPr xmlns="http://schemas.microsoft.com/office/spreadsheetml/2009/9/main" objectType="Radio" lockText="1"/>
</file>

<file path=xl/ctrlProps/ctrlProp76.xml><?xml version="1.0" encoding="utf-8"?>
<formControlPr xmlns="http://schemas.microsoft.com/office/spreadsheetml/2009/9/main" objectType="Radio" lockText="1"/>
</file>

<file path=xl/ctrlProps/ctrlProp77.xml><?xml version="1.0" encoding="utf-8"?>
<formControlPr xmlns="http://schemas.microsoft.com/office/spreadsheetml/2009/9/main" objectType="GBox"/>
</file>

<file path=xl/ctrlProps/ctrlProp78.xml><?xml version="1.0" encoding="utf-8"?>
<formControlPr xmlns="http://schemas.microsoft.com/office/spreadsheetml/2009/9/main" objectType="GBox"/>
</file>

<file path=xl/ctrlProps/ctrlProp79.xml><?xml version="1.0" encoding="utf-8"?>
<formControlPr xmlns="http://schemas.microsoft.com/office/spreadsheetml/2009/9/main" objectType="Radio" lockText="1"/>
</file>

<file path=xl/ctrlProps/ctrlProp8.xml><?xml version="1.0" encoding="utf-8"?>
<formControlPr xmlns="http://schemas.microsoft.com/office/spreadsheetml/2009/9/main" objectType="Radio" lockText="1"/>
</file>

<file path=xl/ctrlProps/ctrlProp80.xml><?xml version="1.0" encoding="utf-8"?>
<formControlPr xmlns="http://schemas.microsoft.com/office/spreadsheetml/2009/9/main" objectType="Radio" lockText="1"/>
</file>

<file path=xl/ctrlProps/ctrlProp81.xml><?xml version="1.0" encoding="utf-8"?>
<formControlPr xmlns="http://schemas.microsoft.com/office/spreadsheetml/2009/9/main" objectType="Radio" lockText="1"/>
</file>

<file path=xl/ctrlProps/ctrlProp82.xml><?xml version="1.0" encoding="utf-8"?>
<formControlPr xmlns="http://schemas.microsoft.com/office/spreadsheetml/2009/9/main" objectType="GBox"/>
</file>

<file path=xl/ctrlProps/ctrlProp83.xml><?xml version="1.0" encoding="utf-8"?>
<formControlPr xmlns="http://schemas.microsoft.com/office/spreadsheetml/2009/9/main" objectType="GBox"/>
</file>

<file path=xl/ctrlProps/ctrlProp84.xml><?xml version="1.0" encoding="utf-8"?>
<formControlPr xmlns="http://schemas.microsoft.com/office/spreadsheetml/2009/9/main" objectType="Radio" lockText="1"/>
</file>

<file path=xl/ctrlProps/ctrlProp85.xml><?xml version="1.0" encoding="utf-8"?>
<formControlPr xmlns="http://schemas.microsoft.com/office/spreadsheetml/2009/9/main" objectType="Radio" lockText="1"/>
</file>

<file path=xl/ctrlProps/ctrlProp86.xml><?xml version="1.0" encoding="utf-8"?>
<formControlPr xmlns="http://schemas.microsoft.com/office/spreadsheetml/2009/9/main" objectType="Radio" lockText="1"/>
</file>

<file path=xl/ctrlProps/ctrlProp87.xml><?xml version="1.0" encoding="utf-8"?>
<formControlPr xmlns="http://schemas.microsoft.com/office/spreadsheetml/2009/9/main" objectType="GBox"/>
</file>

<file path=xl/ctrlProps/ctrlProp88.xml><?xml version="1.0" encoding="utf-8"?>
<formControlPr xmlns="http://schemas.microsoft.com/office/spreadsheetml/2009/9/main" objectType="GBox"/>
</file>

<file path=xl/ctrlProps/ctrlProp89.xml><?xml version="1.0" encoding="utf-8"?>
<formControlPr xmlns="http://schemas.microsoft.com/office/spreadsheetml/2009/9/main" objectType="Radio" lockText="1"/>
</file>

<file path=xl/ctrlProps/ctrlProp9.xml><?xml version="1.0" encoding="utf-8"?>
<formControlPr xmlns="http://schemas.microsoft.com/office/spreadsheetml/2009/9/main" objectType="GBox"/>
</file>

<file path=xl/ctrlProps/ctrlProp90.xml><?xml version="1.0" encoding="utf-8"?>
<formControlPr xmlns="http://schemas.microsoft.com/office/spreadsheetml/2009/9/main" objectType="Radio" lockText="1"/>
</file>

<file path=xl/ctrlProps/ctrlProp91.xml><?xml version="1.0" encoding="utf-8"?>
<formControlPr xmlns="http://schemas.microsoft.com/office/spreadsheetml/2009/9/main" objectType="Radio" lockText="1"/>
</file>

<file path=xl/ctrlProps/ctrlProp92.xml><?xml version="1.0" encoding="utf-8"?>
<formControlPr xmlns="http://schemas.microsoft.com/office/spreadsheetml/2009/9/main" objectType="GBox"/>
</file>

<file path=xl/ctrlProps/ctrlProp93.xml><?xml version="1.0" encoding="utf-8"?>
<formControlPr xmlns="http://schemas.microsoft.com/office/spreadsheetml/2009/9/main" objectType="Radio" lockText="1"/>
</file>

<file path=xl/ctrlProps/ctrlProp94.xml><?xml version="1.0" encoding="utf-8"?>
<formControlPr xmlns="http://schemas.microsoft.com/office/spreadsheetml/2009/9/main" objectType="Radio" lockText="1"/>
</file>

<file path=xl/ctrlProps/ctrlProp95.xml><?xml version="1.0" encoding="utf-8"?>
<formControlPr xmlns="http://schemas.microsoft.com/office/spreadsheetml/2009/9/main" objectType="Radio" lockText="1"/>
</file>

<file path=xl/ctrlProps/ctrlProp96.xml><?xml version="1.0" encoding="utf-8"?>
<formControlPr xmlns="http://schemas.microsoft.com/office/spreadsheetml/2009/9/main" objectType="GBox"/>
</file>

<file path=xl/ctrlProps/ctrlProp97.xml><?xml version="1.0" encoding="utf-8"?>
<formControlPr xmlns="http://schemas.microsoft.com/office/spreadsheetml/2009/9/main" objectType="Radio" lockText="1"/>
</file>

<file path=xl/ctrlProps/ctrlProp98.xml><?xml version="1.0" encoding="utf-8"?>
<formControlPr xmlns="http://schemas.microsoft.com/office/spreadsheetml/2009/9/main" objectType="Radio" lockText="1"/>
</file>

<file path=xl/ctrlProps/ctrlProp99.xml><?xml version="1.0" encoding="utf-8"?>
<formControlPr xmlns="http://schemas.microsoft.com/office/spreadsheetml/2009/9/main" objectType="Radio" lockText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2.xml"/><Relationship Id="rId117" Type="http://schemas.openxmlformats.org/officeDocument/2006/relationships/ctrlProp" Target="../ctrlProps/ctrlProp113.xml"/><Relationship Id="rId21" Type="http://schemas.openxmlformats.org/officeDocument/2006/relationships/ctrlProp" Target="../ctrlProps/ctrlProp17.xml"/><Relationship Id="rId42" Type="http://schemas.openxmlformats.org/officeDocument/2006/relationships/ctrlProp" Target="../ctrlProps/ctrlProp38.xml"/><Relationship Id="rId47" Type="http://schemas.openxmlformats.org/officeDocument/2006/relationships/ctrlProp" Target="../ctrlProps/ctrlProp43.xml"/><Relationship Id="rId63" Type="http://schemas.openxmlformats.org/officeDocument/2006/relationships/ctrlProp" Target="../ctrlProps/ctrlProp59.xml"/><Relationship Id="rId68" Type="http://schemas.openxmlformats.org/officeDocument/2006/relationships/ctrlProp" Target="../ctrlProps/ctrlProp64.xml"/><Relationship Id="rId84" Type="http://schemas.openxmlformats.org/officeDocument/2006/relationships/ctrlProp" Target="../ctrlProps/ctrlProp80.xml"/><Relationship Id="rId89" Type="http://schemas.openxmlformats.org/officeDocument/2006/relationships/ctrlProp" Target="../ctrlProps/ctrlProp85.xml"/><Relationship Id="rId112" Type="http://schemas.openxmlformats.org/officeDocument/2006/relationships/ctrlProp" Target="../ctrlProps/ctrlProp108.xml"/><Relationship Id="rId133" Type="http://schemas.openxmlformats.org/officeDocument/2006/relationships/ctrlProp" Target="../ctrlProps/ctrlProp129.xml"/><Relationship Id="rId138" Type="http://schemas.openxmlformats.org/officeDocument/2006/relationships/ctrlProp" Target="../ctrlProps/ctrlProp134.xml"/><Relationship Id="rId154" Type="http://schemas.openxmlformats.org/officeDocument/2006/relationships/ctrlProp" Target="../ctrlProps/ctrlProp150.xml"/><Relationship Id="rId159" Type="http://schemas.openxmlformats.org/officeDocument/2006/relationships/ctrlProp" Target="../ctrlProps/ctrlProp155.xml"/><Relationship Id="rId175" Type="http://schemas.openxmlformats.org/officeDocument/2006/relationships/ctrlProp" Target="../ctrlProps/ctrlProp171.xml"/><Relationship Id="rId170" Type="http://schemas.openxmlformats.org/officeDocument/2006/relationships/ctrlProp" Target="../ctrlProps/ctrlProp166.xml"/><Relationship Id="rId16" Type="http://schemas.openxmlformats.org/officeDocument/2006/relationships/ctrlProp" Target="../ctrlProps/ctrlProp12.xml"/><Relationship Id="rId107" Type="http://schemas.openxmlformats.org/officeDocument/2006/relationships/ctrlProp" Target="../ctrlProps/ctrlProp103.xml"/><Relationship Id="rId11" Type="http://schemas.openxmlformats.org/officeDocument/2006/relationships/ctrlProp" Target="../ctrlProps/ctrlProp7.xml"/><Relationship Id="rId32" Type="http://schemas.openxmlformats.org/officeDocument/2006/relationships/ctrlProp" Target="../ctrlProps/ctrlProp28.xml"/><Relationship Id="rId37" Type="http://schemas.openxmlformats.org/officeDocument/2006/relationships/ctrlProp" Target="../ctrlProps/ctrlProp33.xml"/><Relationship Id="rId53" Type="http://schemas.openxmlformats.org/officeDocument/2006/relationships/ctrlProp" Target="../ctrlProps/ctrlProp49.xml"/><Relationship Id="rId58" Type="http://schemas.openxmlformats.org/officeDocument/2006/relationships/ctrlProp" Target="../ctrlProps/ctrlProp54.xml"/><Relationship Id="rId74" Type="http://schemas.openxmlformats.org/officeDocument/2006/relationships/ctrlProp" Target="../ctrlProps/ctrlProp70.xml"/><Relationship Id="rId79" Type="http://schemas.openxmlformats.org/officeDocument/2006/relationships/ctrlProp" Target="../ctrlProps/ctrlProp75.xml"/><Relationship Id="rId102" Type="http://schemas.openxmlformats.org/officeDocument/2006/relationships/ctrlProp" Target="../ctrlProps/ctrlProp98.xml"/><Relationship Id="rId123" Type="http://schemas.openxmlformats.org/officeDocument/2006/relationships/ctrlProp" Target="../ctrlProps/ctrlProp119.xml"/><Relationship Id="rId128" Type="http://schemas.openxmlformats.org/officeDocument/2006/relationships/ctrlProp" Target="../ctrlProps/ctrlProp124.xml"/><Relationship Id="rId144" Type="http://schemas.openxmlformats.org/officeDocument/2006/relationships/ctrlProp" Target="../ctrlProps/ctrlProp140.xml"/><Relationship Id="rId149" Type="http://schemas.openxmlformats.org/officeDocument/2006/relationships/ctrlProp" Target="../ctrlProps/ctrlProp145.xml"/><Relationship Id="rId5" Type="http://schemas.openxmlformats.org/officeDocument/2006/relationships/ctrlProp" Target="../ctrlProps/ctrlProp1.xml"/><Relationship Id="rId90" Type="http://schemas.openxmlformats.org/officeDocument/2006/relationships/ctrlProp" Target="../ctrlProps/ctrlProp86.xml"/><Relationship Id="rId95" Type="http://schemas.openxmlformats.org/officeDocument/2006/relationships/ctrlProp" Target="../ctrlProps/ctrlProp91.xml"/><Relationship Id="rId160" Type="http://schemas.openxmlformats.org/officeDocument/2006/relationships/ctrlProp" Target="../ctrlProps/ctrlProp156.xml"/><Relationship Id="rId165" Type="http://schemas.openxmlformats.org/officeDocument/2006/relationships/ctrlProp" Target="../ctrlProps/ctrlProp161.xml"/><Relationship Id="rId181" Type="http://schemas.openxmlformats.org/officeDocument/2006/relationships/ctrlProp" Target="../ctrlProps/ctrlProp177.xml"/><Relationship Id="rId186" Type="http://schemas.openxmlformats.org/officeDocument/2006/relationships/ctrlProp" Target="../ctrlProps/ctrlProp182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43" Type="http://schemas.openxmlformats.org/officeDocument/2006/relationships/ctrlProp" Target="../ctrlProps/ctrlProp39.xml"/><Relationship Id="rId48" Type="http://schemas.openxmlformats.org/officeDocument/2006/relationships/ctrlProp" Target="../ctrlProps/ctrlProp44.xml"/><Relationship Id="rId64" Type="http://schemas.openxmlformats.org/officeDocument/2006/relationships/ctrlProp" Target="../ctrlProps/ctrlProp60.xml"/><Relationship Id="rId69" Type="http://schemas.openxmlformats.org/officeDocument/2006/relationships/ctrlProp" Target="../ctrlProps/ctrlProp65.xml"/><Relationship Id="rId113" Type="http://schemas.openxmlformats.org/officeDocument/2006/relationships/ctrlProp" Target="../ctrlProps/ctrlProp109.xml"/><Relationship Id="rId118" Type="http://schemas.openxmlformats.org/officeDocument/2006/relationships/ctrlProp" Target="../ctrlProps/ctrlProp114.xml"/><Relationship Id="rId134" Type="http://schemas.openxmlformats.org/officeDocument/2006/relationships/ctrlProp" Target="../ctrlProps/ctrlProp130.xml"/><Relationship Id="rId139" Type="http://schemas.openxmlformats.org/officeDocument/2006/relationships/ctrlProp" Target="../ctrlProps/ctrlProp135.xml"/><Relationship Id="rId80" Type="http://schemas.openxmlformats.org/officeDocument/2006/relationships/ctrlProp" Target="../ctrlProps/ctrlProp76.xml"/><Relationship Id="rId85" Type="http://schemas.openxmlformats.org/officeDocument/2006/relationships/ctrlProp" Target="../ctrlProps/ctrlProp81.xml"/><Relationship Id="rId150" Type="http://schemas.openxmlformats.org/officeDocument/2006/relationships/ctrlProp" Target="../ctrlProps/ctrlProp146.xml"/><Relationship Id="rId155" Type="http://schemas.openxmlformats.org/officeDocument/2006/relationships/ctrlProp" Target="../ctrlProps/ctrlProp151.xml"/><Relationship Id="rId171" Type="http://schemas.openxmlformats.org/officeDocument/2006/relationships/ctrlProp" Target="../ctrlProps/ctrlProp167.xml"/><Relationship Id="rId176" Type="http://schemas.openxmlformats.org/officeDocument/2006/relationships/ctrlProp" Target="../ctrlProps/ctrlProp172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33" Type="http://schemas.openxmlformats.org/officeDocument/2006/relationships/ctrlProp" Target="../ctrlProps/ctrlProp29.xml"/><Relationship Id="rId38" Type="http://schemas.openxmlformats.org/officeDocument/2006/relationships/ctrlProp" Target="../ctrlProps/ctrlProp34.xml"/><Relationship Id="rId59" Type="http://schemas.openxmlformats.org/officeDocument/2006/relationships/ctrlProp" Target="../ctrlProps/ctrlProp55.xml"/><Relationship Id="rId103" Type="http://schemas.openxmlformats.org/officeDocument/2006/relationships/ctrlProp" Target="../ctrlProps/ctrlProp99.xml"/><Relationship Id="rId108" Type="http://schemas.openxmlformats.org/officeDocument/2006/relationships/ctrlProp" Target="../ctrlProps/ctrlProp104.xml"/><Relationship Id="rId124" Type="http://schemas.openxmlformats.org/officeDocument/2006/relationships/ctrlProp" Target="../ctrlProps/ctrlProp120.xml"/><Relationship Id="rId129" Type="http://schemas.openxmlformats.org/officeDocument/2006/relationships/ctrlProp" Target="../ctrlProps/ctrlProp125.xml"/><Relationship Id="rId54" Type="http://schemas.openxmlformats.org/officeDocument/2006/relationships/ctrlProp" Target="../ctrlProps/ctrlProp50.xml"/><Relationship Id="rId70" Type="http://schemas.openxmlformats.org/officeDocument/2006/relationships/ctrlProp" Target="../ctrlProps/ctrlProp66.xml"/><Relationship Id="rId75" Type="http://schemas.openxmlformats.org/officeDocument/2006/relationships/ctrlProp" Target="../ctrlProps/ctrlProp71.xml"/><Relationship Id="rId91" Type="http://schemas.openxmlformats.org/officeDocument/2006/relationships/ctrlProp" Target="../ctrlProps/ctrlProp87.xml"/><Relationship Id="rId96" Type="http://schemas.openxmlformats.org/officeDocument/2006/relationships/ctrlProp" Target="../ctrlProps/ctrlProp92.xml"/><Relationship Id="rId140" Type="http://schemas.openxmlformats.org/officeDocument/2006/relationships/ctrlProp" Target="../ctrlProps/ctrlProp136.xml"/><Relationship Id="rId145" Type="http://schemas.openxmlformats.org/officeDocument/2006/relationships/ctrlProp" Target="../ctrlProps/ctrlProp141.xml"/><Relationship Id="rId161" Type="http://schemas.openxmlformats.org/officeDocument/2006/relationships/ctrlProp" Target="../ctrlProps/ctrlProp157.xml"/><Relationship Id="rId166" Type="http://schemas.openxmlformats.org/officeDocument/2006/relationships/ctrlProp" Target="../ctrlProps/ctrlProp162.xml"/><Relationship Id="rId182" Type="http://schemas.openxmlformats.org/officeDocument/2006/relationships/ctrlProp" Target="../ctrlProps/ctrlProp178.xml"/><Relationship Id="rId187" Type="http://schemas.openxmlformats.org/officeDocument/2006/relationships/ctrlProp" Target="../ctrlProps/ctrlProp18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49" Type="http://schemas.openxmlformats.org/officeDocument/2006/relationships/ctrlProp" Target="../ctrlProps/ctrlProp45.xml"/><Relationship Id="rId114" Type="http://schemas.openxmlformats.org/officeDocument/2006/relationships/ctrlProp" Target="../ctrlProps/ctrlProp110.xml"/><Relationship Id="rId119" Type="http://schemas.openxmlformats.org/officeDocument/2006/relationships/ctrlProp" Target="../ctrlProps/ctrlProp115.xml"/><Relationship Id="rId44" Type="http://schemas.openxmlformats.org/officeDocument/2006/relationships/ctrlProp" Target="../ctrlProps/ctrlProp40.xml"/><Relationship Id="rId60" Type="http://schemas.openxmlformats.org/officeDocument/2006/relationships/ctrlProp" Target="../ctrlProps/ctrlProp56.xml"/><Relationship Id="rId65" Type="http://schemas.openxmlformats.org/officeDocument/2006/relationships/ctrlProp" Target="../ctrlProps/ctrlProp61.xml"/><Relationship Id="rId81" Type="http://schemas.openxmlformats.org/officeDocument/2006/relationships/ctrlProp" Target="../ctrlProps/ctrlProp77.xml"/><Relationship Id="rId86" Type="http://schemas.openxmlformats.org/officeDocument/2006/relationships/ctrlProp" Target="../ctrlProps/ctrlProp82.xml"/><Relationship Id="rId130" Type="http://schemas.openxmlformats.org/officeDocument/2006/relationships/ctrlProp" Target="../ctrlProps/ctrlProp126.xml"/><Relationship Id="rId135" Type="http://schemas.openxmlformats.org/officeDocument/2006/relationships/ctrlProp" Target="../ctrlProps/ctrlProp131.xml"/><Relationship Id="rId151" Type="http://schemas.openxmlformats.org/officeDocument/2006/relationships/ctrlProp" Target="../ctrlProps/ctrlProp147.xml"/><Relationship Id="rId156" Type="http://schemas.openxmlformats.org/officeDocument/2006/relationships/ctrlProp" Target="../ctrlProps/ctrlProp152.xml"/><Relationship Id="rId177" Type="http://schemas.openxmlformats.org/officeDocument/2006/relationships/ctrlProp" Target="../ctrlProps/ctrlProp173.xml"/><Relationship Id="rId172" Type="http://schemas.openxmlformats.org/officeDocument/2006/relationships/ctrlProp" Target="../ctrlProps/ctrlProp168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9" Type="http://schemas.openxmlformats.org/officeDocument/2006/relationships/ctrlProp" Target="../ctrlProps/ctrlProp35.xml"/><Relationship Id="rId109" Type="http://schemas.openxmlformats.org/officeDocument/2006/relationships/ctrlProp" Target="../ctrlProps/ctrlProp105.xml"/><Relationship Id="rId34" Type="http://schemas.openxmlformats.org/officeDocument/2006/relationships/ctrlProp" Target="../ctrlProps/ctrlProp30.xml"/><Relationship Id="rId50" Type="http://schemas.openxmlformats.org/officeDocument/2006/relationships/ctrlProp" Target="../ctrlProps/ctrlProp46.xml"/><Relationship Id="rId55" Type="http://schemas.openxmlformats.org/officeDocument/2006/relationships/ctrlProp" Target="../ctrlProps/ctrlProp51.xml"/><Relationship Id="rId76" Type="http://schemas.openxmlformats.org/officeDocument/2006/relationships/ctrlProp" Target="../ctrlProps/ctrlProp72.xml"/><Relationship Id="rId97" Type="http://schemas.openxmlformats.org/officeDocument/2006/relationships/ctrlProp" Target="../ctrlProps/ctrlProp93.xml"/><Relationship Id="rId104" Type="http://schemas.openxmlformats.org/officeDocument/2006/relationships/ctrlProp" Target="../ctrlProps/ctrlProp100.xml"/><Relationship Id="rId120" Type="http://schemas.openxmlformats.org/officeDocument/2006/relationships/ctrlProp" Target="../ctrlProps/ctrlProp116.xml"/><Relationship Id="rId125" Type="http://schemas.openxmlformats.org/officeDocument/2006/relationships/ctrlProp" Target="../ctrlProps/ctrlProp121.xml"/><Relationship Id="rId141" Type="http://schemas.openxmlformats.org/officeDocument/2006/relationships/ctrlProp" Target="../ctrlProps/ctrlProp137.xml"/><Relationship Id="rId146" Type="http://schemas.openxmlformats.org/officeDocument/2006/relationships/ctrlProp" Target="../ctrlProps/ctrlProp142.xml"/><Relationship Id="rId167" Type="http://schemas.openxmlformats.org/officeDocument/2006/relationships/ctrlProp" Target="../ctrlProps/ctrlProp163.xml"/><Relationship Id="rId188" Type="http://schemas.openxmlformats.org/officeDocument/2006/relationships/ctrlProp" Target="../ctrlProps/ctrlProp184.xml"/><Relationship Id="rId7" Type="http://schemas.openxmlformats.org/officeDocument/2006/relationships/ctrlProp" Target="../ctrlProps/ctrlProp3.xml"/><Relationship Id="rId71" Type="http://schemas.openxmlformats.org/officeDocument/2006/relationships/ctrlProp" Target="../ctrlProps/ctrlProp67.xml"/><Relationship Id="rId92" Type="http://schemas.openxmlformats.org/officeDocument/2006/relationships/ctrlProp" Target="../ctrlProps/ctrlProp88.xml"/><Relationship Id="rId162" Type="http://schemas.openxmlformats.org/officeDocument/2006/relationships/ctrlProp" Target="../ctrlProps/ctrlProp158.xml"/><Relationship Id="rId183" Type="http://schemas.openxmlformats.org/officeDocument/2006/relationships/ctrlProp" Target="../ctrlProps/ctrlProp179.xml"/><Relationship Id="rId2" Type="http://schemas.openxmlformats.org/officeDocument/2006/relationships/vmlDrawing" Target="../drawings/vmlDrawing1.vml"/><Relationship Id="rId29" Type="http://schemas.openxmlformats.org/officeDocument/2006/relationships/ctrlProp" Target="../ctrlProps/ctrlProp25.xml"/><Relationship Id="rId24" Type="http://schemas.openxmlformats.org/officeDocument/2006/relationships/ctrlProp" Target="../ctrlProps/ctrlProp20.xml"/><Relationship Id="rId40" Type="http://schemas.openxmlformats.org/officeDocument/2006/relationships/ctrlProp" Target="../ctrlProps/ctrlProp36.xml"/><Relationship Id="rId45" Type="http://schemas.openxmlformats.org/officeDocument/2006/relationships/ctrlProp" Target="../ctrlProps/ctrlProp41.xml"/><Relationship Id="rId66" Type="http://schemas.openxmlformats.org/officeDocument/2006/relationships/ctrlProp" Target="../ctrlProps/ctrlProp62.xml"/><Relationship Id="rId87" Type="http://schemas.openxmlformats.org/officeDocument/2006/relationships/ctrlProp" Target="../ctrlProps/ctrlProp83.xml"/><Relationship Id="rId110" Type="http://schemas.openxmlformats.org/officeDocument/2006/relationships/ctrlProp" Target="../ctrlProps/ctrlProp106.xml"/><Relationship Id="rId115" Type="http://schemas.openxmlformats.org/officeDocument/2006/relationships/ctrlProp" Target="../ctrlProps/ctrlProp111.xml"/><Relationship Id="rId131" Type="http://schemas.openxmlformats.org/officeDocument/2006/relationships/ctrlProp" Target="../ctrlProps/ctrlProp127.xml"/><Relationship Id="rId136" Type="http://schemas.openxmlformats.org/officeDocument/2006/relationships/ctrlProp" Target="../ctrlProps/ctrlProp132.xml"/><Relationship Id="rId157" Type="http://schemas.openxmlformats.org/officeDocument/2006/relationships/ctrlProp" Target="../ctrlProps/ctrlProp153.xml"/><Relationship Id="rId178" Type="http://schemas.openxmlformats.org/officeDocument/2006/relationships/ctrlProp" Target="../ctrlProps/ctrlProp174.xml"/><Relationship Id="rId61" Type="http://schemas.openxmlformats.org/officeDocument/2006/relationships/ctrlProp" Target="../ctrlProps/ctrlProp57.xml"/><Relationship Id="rId82" Type="http://schemas.openxmlformats.org/officeDocument/2006/relationships/ctrlProp" Target="../ctrlProps/ctrlProp78.xml"/><Relationship Id="rId152" Type="http://schemas.openxmlformats.org/officeDocument/2006/relationships/ctrlProp" Target="../ctrlProps/ctrlProp148.xml"/><Relationship Id="rId173" Type="http://schemas.openxmlformats.org/officeDocument/2006/relationships/ctrlProp" Target="../ctrlProps/ctrlProp169.xml"/><Relationship Id="rId19" Type="http://schemas.openxmlformats.org/officeDocument/2006/relationships/ctrlProp" Target="../ctrlProps/ctrlProp15.xml"/><Relationship Id="rId14" Type="http://schemas.openxmlformats.org/officeDocument/2006/relationships/ctrlProp" Target="../ctrlProps/ctrlProp10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Relationship Id="rId56" Type="http://schemas.openxmlformats.org/officeDocument/2006/relationships/ctrlProp" Target="../ctrlProps/ctrlProp52.xml"/><Relationship Id="rId77" Type="http://schemas.openxmlformats.org/officeDocument/2006/relationships/ctrlProp" Target="../ctrlProps/ctrlProp73.xml"/><Relationship Id="rId100" Type="http://schemas.openxmlformats.org/officeDocument/2006/relationships/ctrlProp" Target="../ctrlProps/ctrlProp96.xml"/><Relationship Id="rId105" Type="http://schemas.openxmlformats.org/officeDocument/2006/relationships/ctrlProp" Target="../ctrlProps/ctrlProp101.xml"/><Relationship Id="rId126" Type="http://schemas.openxmlformats.org/officeDocument/2006/relationships/ctrlProp" Target="../ctrlProps/ctrlProp122.xml"/><Relationship Id="rId147" Type="http://schemas.openxmlformats.org/officeDocument/2006/relationships/ctrlProp" Target="../ctrlProps/ctrlProp143.xml"/><Relationship Id="rId168" Type="http://schemas.openxmlformats.org/officeDocument/2006/relationships/ctrlProp" Target="../ctrlProps/ctrlProp164.xml"/><Relationship Id="rId8" Type="http://schemas.openxmlformats.org/officeDocument/2006/relationships/ctrlProp" Target="../ctrlProps/ctrlProp4.xml"/><Relationship Id="rId51" Type="http://schemas.openxmlformats.org/officeDocument/2006/relationships/ctrlProp" Target="../ctrlProps/ctrlProp47.xml"/><Relationship Id="rId72" Type="http://schemas.openxmlformats.org/officeDocument/2006/relationships/ctrlProp" Target="../ctrlProps/ctrlProp68.xml"/><Relationship Id="rId93" Type="http://schemas.openxmlformats.org/officeDocument/2006/relationships/ctrlProp" Target="../ctrlProps/ctrlProp89.xml"/><Relationship Id="rId98" Type="http://schemas.openxmlformats.org/officeDocument/2006/relationships/ctrlProp" Target="../ctrlProps/ctrlProp94.xml"/><Relationship Id="rId121" Type="http://schemas.openxmlformats.org/officeDocument/2006/relationships/ctrlProp" Target="../ctrlProps/ctrlProp117.xml"/><Relationship Id="rId142" Type="http://schemas.openxmlformats.org/officeDocument/2006/relationships/ctrlProp" Target="../ctrlProps/ctrlProp138.xml"/><Relationship Id="rId163" Type="http://schemas.openxmlformats.org/officeDocument/2006/relationships/ctrlProp" Target="../ctrlProps/ctrlProp159.xml"/><Relationship Id="rId184" Type="http://schemas.openxmlformats.org/officeDocument/2006/relationships/ctrlProp" Target="../ctrlProps/ctrlProp180.xml"/><Relationship Id="rId189" Type="http://schemas.openxmlformats.org/officeDocument/2006/relationships/ctrlProp" Target="../ctrlProps/ctrlProp185.xml"/><Relationship Id="rId3" Type="http://schemas.openxmlformats.org/officeDocument/2006/relationships/vmlDrawing" Target="../drawings/vmlDrawing2.vml"/><Relationship Id="rId25" Type="http://schemas.openxmlformats.org/officeDocument/2006/relationships/ctrlProp" Target="../ctrlProps/ctrlProp21.xml"/><Relationship Id="rId46" Type="http://schemas.openxmlformats.org/officeDocument/2006/relationships/ctrlProp" Target="../ctrlProps/ctrlProp42.xml"/><Relationship Id="rId67" Type="http://schemas.openxmlformats.org/officeDocument/2006/relationships/ctrlProp" Target="../ctrlProps/ctrlProp63.xml"/><Relationship Id="rId116" Type="http://schemas.openxmlformats.org/officeDocument/2006/relationships/ctrlProp" Target="../ctrlProps/ctrlProp112.xml"/><Relationship Id="rId137" Type="http://schemas.openxmlformats.org/officeDocument/2006/relationships/ctrlProp" Target="../ctrlProps/ctrlProp133.xml"/><Relationship Id="rId158" Type="http://schemas.openxmlformats.org/officeDocument/2006/relationships/ctrlProp" Target="../ctrlProps/ctrlProp154.xml"/><Relationship Id="rId20" Type="http://schemas.openxmlformats.org/officeDocument/2006/relationships/ctrlProp" Target="../ctrlProps/ctrlProp16.xml"/><Relationship Id="rId41" Type="http://schemas.openxmlformats.org/officeDocument/2006/relationships/ctrlProp" Target="../ctrlProps/ctrlProp37.xml"/><Relationship Id="rId62" Type="http://schemas.openxmlformats.org/officeDocument/2006/relationships/ctrlProp" Target="../ctrlProps/ctrlProp58.xml"/><Relationship Id="rId83" Type="http://schemas.openxmlformats.org/officeDocument/2006/relationships/ctrlProp" Target="../ctrlProps/ctrlProp79.xml"/><Relationship Id="rId88" Type="http://schemas.openxmlformats.org/officeDocument/2006/relationships/ctrlProp" Target="../ctrlProps/ctrlProp84.xml"/><Relationship Id="rId111" Type="http://schemas.openxmlformats.org/officeDocument/2006/relationships/ctrlProp" Target="../ctrlProps/ctrlProp107.xml"/><Relationship Id="rId132" Type="http://schemas.openxmlformats.org/officeDocument/2006/relationships/ctrlProp" Target="../ctrlProps/ctrlProp128.xml"/><Relationship Id="rId153" Type="http://schemas.openxmlformats.org/officeDocument/2006/relationships/ctrlProp" Target="../ctrlProps/ctrlProp149.xml"/><Relationship Id="rId174" Type="http://schemas.openxmlformats.org/officeDocument/2006/relationships/ctrlProp" Target="../ctrlProps/ctrlProp170.xml"/><Relationship Id="rId179" Type="http://schemas.openxmlformats.org/officeDocument/2006/relationships/ctrlProp" Target="../ctrlProps/ctrlProp175.xml"/><Relationship Id="rId15" Type="http://schemas.openxmlformats.org/officeDocument/2006/relationships/ctrlProp" Target="../ctrlProps/ctrlProp11.xml"/><Relationship Id="rId36" Type="http://schemas.openxmlformats.org/officeDocument/2006/relationships/ctrlProp" Target="../ctrlProps/ctrlProp32.xml"/><Relationship Id="rId57" Type="http://schemas.openxmlformats.org/officeDocument/2006/relationships/ctrlProp" Target="../ctrlProps/ctrlProp53.xml"/><Relationship Id="rId106" Type="http://schemas.openxmlformats.org/officeDocument/2006/relationships/ctrlProp" Target="../ctrlProps/ctrlProp102.xml"/><Relationship Id="rId127" Type="http://schemas.openxmlformats.org/officeDocument/2006/relationships/ctrlProp" Target="../ctrlProps/ctrlProp123.xml"/><Relationship Id="rId10" Type="http://schemas.openxmlformats.org/officeDocument/2006/relationships/ctrlProp" Target="../ctrlProps/ctrlProp6.xml"/><Relationship Id="rId31" Type="http://schemas.openxmlformats.org/officeDocument/2006/relationships/ctrlProp" Target="../ctrlProps/ctrlProp27.xml"/><Relationship Id="rId52" Type="http://schemas.openxmlformats.org/officeDocument/2006/relationships/ctrlProp" Target="../ctrlProps/ctrlProp48.xml"/><Relationship Id="rId73" Type="http://schemas.openxmlformats.org/officeDocument/2006/relationships/ctrlProp" Target="../ctrlProps/ctrlProp69.xml"/><Relationship Id="rId78" Type="http://schemas.openxmlformats.org/officeDocument/2006/relationships/ctrlProp" Target="../ctrlProps/ctrlProp74.xml"/><Relationship Id="rId94" Type="http://schemas.openxmlformats.org/officeDocument/2006/relationships/ctrlProp" Target="../ctrlProps/ctrlProp90.xml"/><Relationship Id="rId99" Type="http://schemas.openxmlformats.org/officeDocument/2006/relationships/ctrlProp" Target="../ctrlProps/ctrlProp95.xml"/><Relationship Id="rId101" Type="http://schemas.openxmlformats.org/officeDocument/2006/relationships/ctrlProp" Target="../ctrlProps/ctrlProp97.xml"/><Relationship Id="rId122" Type="http://schemas.openxmlformats.org/officeDocument/2006/relationships/ctrlProp" Target="../ctrlProps/ctrlProp118.xml"/><Relationship Id="rId143" Type="http://schemas.openxmlformats.org/officeDocument/2006/relationships/ctrlProp" Target="../ctrlProps/ctrlProp139.xml"/><Relationship Id="rId148" Type="http://schemas.openxmlformats.org/officeDocument/2006/relationships/ctrlProp" Target="../ctrlProps/ctrlProp144.xml"/><Relationship Id="rId164" Type="http://schemas.openxmlformats.org/officeDocument/2006/relationships/ctrlProp" Target="../ctrlProps/ctrlProp160.xml"/><Relationship Id="rId169" Type="http://schemas.openxmlformats.org/officeDocument/2006/relationships/ctrlProp" Target="../ctrlProps/ctrlProp165.xml"/><Relationship Id="rId185" Type="http://schemas.openxmlformats.org/officeDocument/2006/relationships/ctrlProp" Target="../ctrlProps/ctrlProp181.xml"/><Relationship Id="rId9" Type="http://schemas.openxmlformats.org/officeDocument/2006/relationships/ctrlProp" Target="../ctrlProps/ctrlProp5.xml"/><Relationship Id="rId180" Type="http://schemas.openxmlformats.org/officeDocument/2006/relationships/ctrlProp" Target="../ctrlProps/ctrlProp176.xm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07.xml"/><Relationship Id="rId117" Type="http://schemas.openxmlformats.org/officeDocument/2006/relationships/ctrlProp" Target="../ctrlProps/ctrlProp298.xml"/><Relationship Id="rId21" Type="http://schemas.openxmlformats.org/officeDocument/2006/relationships/ctrlProp" Target="../ctrlProps/ctrlProp202.xml"/><Relationship Id="rId42" Type="http://schemas.openxmlformats.org/officeDocument/2006/relationships/ctrlProp" Target="../ctrlProps/ctrlProp223.xml"/><Relationship Id="rId47" Type="http://schemas.openxmlformats.org/officeDocument/2006/relationships/ctrlProp" Target="../ctrlProps/ctrlProp228.xml"/><Relationship Id="rId63" Type="http://schemas.openxmlformats.org/officeDocument/2006/relationships/ctrlProp" Target="../ctrlProps/ctrlProp244.xml"/><Relationship Id="rId68" Type="http://schemas.openxmlformats.org/officeDocument/2006/relationships/ctrlProp" Target="../ctrlProps/ctrlProp249.xml"/><Relationship Id="rId84" Type="http://schemas.openxmlformats.org/officeDocument/2006/relationships/ctrlProp" Target="../ctrlProps/ctrlProp265.xml"/><Relationship Id="rId89" Type="http://schemas.openxmlformats.org/officeDocument/2006/relationships/ctrlProp" Target="../ctrlProps/ctrlProp270.xml"/><Relationship Id="rId112" Type="http://schemas.openxmlformats.org/officeDocument/2006/relationships/ctrlProp" Target="../ctrlProps/ctrlProp293.xml"/><Relationship Id="rId133" Type="http://schemas.openxmlformats.org/officeDocument/2006/relationships/ctrlProp" Target="../ctrlProps/ctrlProp314.xml"/><Relationship Id="rId138" Type="http://schemas.openxmlformats.org/officeDocument/2006/relationships/ctrlProp" Target="../ctrlProps/ctrlProp319.xml"/><Relationship Id="rId154" Type="http://schemas.openxmlformats.org/officeDocument/2006/relationships/ctrlProp" Target="../ctrlProps/ctrlProp335.xml"/><Relationship Id="rId159" Type="http://schemas.openxmlformats.org/officeDocument/2006/relationships/ctrlProp" Target="../ctrlProps/ctrlProp340.xml"/><Relationship Id="rId175" Type="http://schemas.openxmlformats.org/officeDocument/2006/relationships/ctrlProp" Target="../ctrlProps/ctrlProp356.xml"/><Relationship Id="rId170" Type="http://schemas.openxmlformats.org/officeDocument/2006/relationships/ctrlProp" Target="../ctrlProps/ctrlProp351.xml"/><Relationship Id="rId16" Type="http://schemas.openxmlformats.org/officeDocument/2006/relationships/ctrlProp" Target="../ctrlProps/ctrlProp197.xml"/><Relationship Id="rId107" Type="http://schemas.openxmlformats.org/officeDocument/2006/relationships/ctrlProp" Target="../ctrlProps/ctrlProp288.xml"/><Relationship Id="rId11" Type="http://schemas.openxmlformats.org/officeDocument/2006/relationships/ctrlProp" Target="../ctrlProps/ctrlProp192.xml"/><Relationship Id="rId32" Type="http://schemas.openxmlformats.org/officeDocument/2006/relationships/ctrlProp" Target="../ctrlProps/ctrlProp213.xml"/><Relationship Id="rId37" Type="http://schemas.openxmlformats.org/officeDocument/2006/relationships/ctrlProp" Target="../ctrlProps/ctrlProp218.xml"/><Relationship Id="rId53" Type="http://schemas.openxmlformats.org/officeDocument/2006/relationships/ctrlProp" Target="../ctrlProps/ctrlProp234.xml"/><Relationship Id="rId58" Type="http://schemas.openxmlformats.org/officeDocument/2006/relationships/ctrlProp" Target="../ctrlProps/ctrlProp239.xml"/><Relationship Id="rId74" Type="http://schemas.openxmlformats.org/officeDocument/2006/relationships/ctrlProp" Target="../ctrlProps/ctrlProp255.xml"/><Relationship Id="rId79" Type="http://schemas.openxmlformats.org/officeDocument/2006/relationships/ctrlProp" Target="../ctrlProps/ctrlProp260.xml"/><Relationship Id="rId102" Type="http://schemas.openxmlformats.org/officeDocument/2006/relationships/ctrlProp" Target="../ctrlProps/ctrlProp283.xml"/><Relationship Id="rId123" Type="http://schemas.openxmlformats.org/officeDocument/2006/relationships/ctrlProp" Target="../ctrlProps/ctrlProp304.xml"/><Relationship Id="rId128" Type="http://schemas.openxmlformats.org/officeDocument/2006/relationships/ctrlProp" Target="../ctrlProps/ctrlProp309.xml"/><Relationship Id="rId144" Type="http://schemas.openxmlformats.org/officeDocument/2006/relationships/ctrlProp" Target="../ctrlProps/ctrlProp325.xml"/><Relationship Id="rId149" Type="http://schemas.openxmlformats.org/officeDocument/2006/relationships/ctrlProp" Target="../ctrlProps/ctrlProp330.xml"/><Relationship Id="rId5" Type="http://schemas.openxmlformats.org/officeDocument/2006/relationships/ctrlProp" Target="../ctrlProps/ctrlProp186.xml"/><Relationship Id="rId90" Type="http://schemas.openxmlformats.org/officeDocument/2006/relationships/ctrlProp" Target="../ctrlProps/ctrlProp271.xml"/><Relationship Id="rId95" Type="http://schemas.openxmlformats.org/officeDocument/2006/relationships/ctrlProp" Target="../ctrlProps/ctrlProp276.xml"/><Relationship Id="rId160" Type="http://schemas.openxmlformats.org/officeDocument/2006/relationships/ctrlProp" Target="../ctrlProps/ctrlProp341.xml"/><Relationship Id="rId165" Type="http://schemas.openxmlformats.org/officeDocument/2006/relationships/ctrlProp" Target="../ctrlProps/ctrlProp346.xml"/><Relationship Id="rId181" Type="http://schemas.openxmlformats.org/officeDocument/2006/relationships/ctrlProp" Target="../ctrlProps/ctrlProp362.xml"/><Relationship Id="rId186" Type="http://schemas.openxmlformats.org/officeDocument/2006/relationships/ctrlProp" Target="../ctrlProps/ctrlProp367.xml"/><Relationship Id="rId22" Type="http://schemas.openxmlformats.org/officeDocument/2006/relationships/ctrlProp" Target="../ctrlProps/ctrlProp203.xml"/><Relationship Id="rId27" Type="http://schemas.openxmlformats.org/officeDocument/2006/relationships/ctrlProp" Target="../ctrlProps/ctrlProp208.xml"/><Relationship Id="rId43" Type="http://schemas.openxmlformats.org/officeDocument/2006/relationships/ctrlProp" Target="../ctrlProps/ctrlProp224.xml"/><Relationship Id="rId48" Type="http://schemas.openxmlformats.org/officeDocument/2006/relationships/ctrlProp" Target="../ctrlProps/ctrlProp229.xml"/><Relationship Id="rId64" Type="http://schemas.openxmlformats.org/officeDocument/2006/relationships/ctrlProp" Target="../ctrlProps/ctrlProp245.xml"/><Relationship Id="rId69" Type="http://schemas.openxmlformats.org/officeDocument/2006/relationships/ctrlProp" Target="../ctrlProps/ctrlProp250.xml"/><Relationship Id="rId113" Type="http://schemas.openxmlformats.org/officeDocument/2006/relationships/ctrlProp" Target="../ctrlProps/ctrlProp294.xml"/><Relationship Id="rId118" Type="http://schemas.openxmlformats.org/officeDocument/2006/relationships/ctrlProp" Target="../ctrlProps/ctrlProp299.xml"/><Relationship Id="rId134" Type="http://schemas.openxmlformats.org/officeDocument/2006/relationships/ctrlProp" Target="../ctrlProps/ctrlProp315.xml"/><Relationship Id="rId139" Type="http://schemas.openxmlformats.org/officeDocument/2006/relationships/ctrlProp" Target="../ctrlProps/ctrlProp320.xml"/><Relationship Id="rId80" Type="http://schemas.openxmlformats.org/officeDocument/2006/relationships/ctrlProp" Target="../ctrlProps/ctrlProp261.xml"/><Relationship Id="rId85" Type="http://schemas.openxmlformats.org/officeDocument/2006/relationships/ctrlProp" Target="../ctrlProps/ctrlProp266.xml"/><Relationship Id="rId150" Type="http://schemas.openxmlformats.org/officeDocument/2006/relationships/ctrlProp" Target="../ctrlProps/ctrlProp331.xml"/><Relationship Id="rId155" Type="http://schemas.openxmlformats.org/officeDocument/2006/relationships/ctrlProp" Target="../ctrlProps/ctrlProp336.xml"/><Relationship Id="rId171" Type="http://schemas.openxmlformats.org/officeDocument/2006/relationships/ctrlProp" Target="../ctrlProps/ctrlProp352.xml"/><Relationship Id="rId176" Type="http://schemas.openxmlformats.org/officeDocument/2006/relationships/ctrlProp" Target="../ctrlProps/ctrlProp357.xml"/><Relationship Id="rId12" Type="http://schemas.openxmlformats.org/officeDocument/2006/relationships/ctrlProp" Target="../ctrlProps/ctrlProp193.xml"/><Relationship Id="rId17" Type="http://schemas.openxmlformats.org/officeDocument/2006/relationships/ctrlProp" Target="../ctrlProps/ctrlProp198.xml"/><Relationship Id="rId33" Type="http://schemas.openxmlformats.org/officeDocument/2006/relationships/ctrlProp" Target="../ctrlProps/ctrlProp214.xml"/><Relationship Id="rId38" Type="http://schemas.openxmlformats.org/officeDocument/2006/relationships/ctrlProp" Target="../ctrlProps/ctrlProp219.xml"/><Relationship Id="rId59" Type="http://schemas.openxmlformats.org/officeDocument/2006/relationships/ctrlProp" Target="../ctrlProps/ctrlProp240.xml"/><Relationship Id="rId103" Type="http://schemas.openxmlformats.org/officeDocument/2006/relationships/ctrlProp" Target="../ctrlProps/ctrlProp284.xml"/><Relationship Id="rId108" Type="http://schemas.openxmlformats.org/officeDocument/2006/relationships/ctrlProp" Target="../ctrlProps/ctrlProp289.xml"/><Relationship Id="rId124" Type="http://schemas.openxmlformats.org/officeDocument/2006/relationships/ctrlProp" Target="../ctrlProps/ctrlProp305.xml"/><Relationship Id="rId129" Type="http://schemas.openxmlformats.org/officeDocument/2006/relationships/ctrlProp" Target="../ctrlProps/ctrlProp310.xml"/><Relationship Id="rId54" Type="http://schemas.openxmlformats.org/officeDocument/2006/relationships/ctrlProp" Target="../ctrlProps/ctrlProp235.xml"/><Relationship Id="rId70" Type="http://schemas.openxmlformats.org/officeDocument/2006/relationships/ctrlProp" Target="../ctrlProps/ctrlProp251.xml"/><Relationship Id="rId75" Type="http://schemas.openxmlformats.org/officeDocument/2006/relationships/ctrlProp" Target="../ctrlProps/ctrlProp256.xml"/><Relationship Id="rId91" Type="http://schemas.openxmlformats.org/officeDocument/2006/relationships/ctrlProp" Target="../ctrlProps/ctrlProp272.xml"/><Relationship Id="rId96" Type="http://schemas.openxmlformats.org/officeDocument/2006/relationships/ctrlProp" Target="../ctrlProps/ctrlProp277.xml"/><Relationship Id="rId140" Type="http://schemas.openxmlformats.org/officeDocument/2006/relationships/ctrlProp" Target="../ctrlProps/ctrlProp321.xml"/><Relationship Id="rId145" Type="http://schemas.openxmlformats.org/officeDocument/2006/relationships/ctrlProp" Target="../ctrlProps/ctrlProp326.xml"/><Relationship Id="rId161" Type="http://schemas.openxmlformats.org/officeDocument/2006/relationships/ctrlProp" Target="../ctrlProps/ctrlProp342.xml"/><Relationship Id="rId166" Type="http://schemas.openxmlformats.org/officeDocument/2006/relationships/ctrlProp" Target="../ctrlProps/ctrlProp347.xml"/><Relationship Id="rId182" Type="http://schemas.openxmlformats.org/officeDocument/2006/relationships/ctrlProp" Target="../ctrlProps/ctrlProp363.xml"/><Relationship Id="rId187" Type="http://schemas.openxmlformats.org/officeDocument/2006/relationships/ctrlProp" Target="../ctrlProps/ctrlProp368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87.xml"/><Relationship Id="rId23" Type="http://schemas.openxmlformats.org/officeDocument/2006/relationships/ctrlProp" Target="../ctrlProps/ctrlProp204.xml"/><Relationship Id="rId28" Type="http://schemas.openxmlformats.org/officeDocument/2006/relationships/ctrlProp" Target="../ctrlProps/ctrlProp209.xml"/><Relationship Id="rId49" Type="http://schemas.openxmlformats.org/officeDocument/2006/relationships/ctrlProp" Target="../ctrlProps/ctrlProp230.xml"/><Relationship Id="rId114" Type="http://schemas.openxmlformats.org/officeDocument/2006/relationships/ctrlProp" Target="../ctrlProps/ctrlProp295.xml"/><Relationship Id="rId119" Type="http://schemas.openxmlformats.org/officeDocument/2006/relationships/ctrlProp" Target="../ctrlProps/ctrlProp300.xml"/><Relationship Id="rId44" Type="http://schemas.openxmlformats.org/officeDocument/2006/relationships/ctrlProp" Target="../ctrlProps/ctrlProp225.xml"/><Relationship Id="rId60" Type="http://schemas.openxmlformats.org/officeDocument/2006/relationships/ctrlProp" Target="../ctrlProps/ctrlProp241.xml"/><Relationship Id="rId65" Type="http://schemas.openxmlformats.org/officeDocument/2006/relationships/ctrlProp" Target="../ctrlProps/ctrlProp246.xml"/><Relationship Id="rId81" Type="http://schemas.openxmlformats.org/officeDocument/2006/relationships/ctrlProp" Target="../ctrlProps/ctrlProp262.xml"/><Relationship Id="rId86" Type="http://schemas.openxmlformats.org/officeDocument/2006/relationships/ctrlProp" Target="../ctrlProps/ctrlProp267.xml"/><Relationship Id="rId130" Type="http://schemas.openxmlformats.org/officeDocument/2006/relationships/ctrlProp" Target="../ctrlProps/ctrlProp311.xml"/><Relationship Id="rId135" Type="http://schemas.openxmlformats.org/officeDocument/2006/relationships/ctrlProp" Target="../ctrlProps/ctrlProp316.xml"/><Relationship Id="rId151" Type="http://schemas.openxmlformats.org/officeDocument/2006/relationships/ctrlProp" Target="../ctrlProps/ctrlProp332.xml"/><Relationship Id="rId156" Type="http://schemas.openxmlformats.org/officeDocument/2006/relationships/ctrlProp" Target="../ctrlProps/ctrlProp337.xml"/><Relationship Id="rId177" Type="http://schemas.openxmlformats.org/officeDocument/2006/relationships/ctrlProp" Target="../ctrlProps/ctrlProp358.xml"/><Relationship Id="rId172" Type="http://schemas.openxmlformats.org/officeDocument/2006/relationships/ctrlProp" Target="../ctrlProps/ctrlProp353.xml"/><Relationship Id="rId13" Type="http://schemas.openxmlformats.org/officeDocument/2006/relationships/ctrlProp" Target="../ctrlProps/ctrlProp194.xml"/><Relationship Id="rId18" Type="http://schemas.openxmlformats.org/officeDocument/2006/relationships/ctrlProp" Target="../ctrlProps/ctrlProp199.xml"/><Relationship Id="rId39" Type="http://schemas.openxmlformats.org/officeDocument/2006/relationships/ctrlProp" Target="../ctrlProps/ctrlProp220.xml"/><Relationship Id="rId109" Type="http://schemas.openxmlformats.org/officeDocument/2006/relationships/ctrlProp" Target="../ctrlProps/ctrlProp290.xml"/><Relationship Id="rId34" Type="http://schemas.openxmlformats.org/officeDocument/2006/relationships/ctrlProp" Target="../ctrlProps/ctrlProp215.xml"/><Relationship Id="rId50" Type="http://schemas.openxmlformats.org/officeDocument/2006/relationships/ctrlProp" Target="../ctrlProps/ctrlProp231.xml"/><Relationship Id="rId55" Type="http://schemas.openxmlformats.org/officeDocument/2006/relationships/ctrlProp" Target="../ctrlProps/ctrlProp236.xml"/><Relationship Id="rId76" Type="http://schemas.openxmlformats.org/officeDocument/2006/relationships/ctrlProp" Target="../ctrlProps/ctrlProp257.xml"/><Relationship Id="rId97" Type="http://schemas.openxmlformats.org/officeDocument/2006/relationships/ctrlProp" Target="../ctrlProps/ctrlProp278.xml"/><Relationship Id="rId104" Type="http://schemas.openxmlformats.org/officeDocument/2006/relationships/ctrlProp" Target="../ctrlProps/ctrlProp285.xml"/><Relationship Id="rId120" Type="http://schemas.openxmlformats.org/officeDocument/2006/relationships/ctrlProp" Target="../ctrlProps/ctrlProp301.xml"/><Relationship Id="rId125" Type="http://schemas.openxmlformats.org/officeDocument/2006/relationships/ctrlProp" Target="../ctrlProps/ctrlProp306.xml"/><Relationship Id="rId141" Type="http://schemas.openxmlformats.org/officeDocument/2006/relationships/ctrlProp" Target="../ctrlProps/ctrlProp322.xml"/><Relationship Id="rId146" Type="http://schemas.openxmlformats.org/officeDocument/2006/relationships/ctrlProp" Target="../ctrlProps/ctrlProp327.xml"/><Relationship Id="rId167" Type="http://schemas.openxmlformats.org/officeDocument/2006/relationships/ctrlProp" Target="../ctrlProps/ctrlProp348.xml"/><Relationship Id="rId188" Type="http://schemas.openxmlformats.org/officeDocument/2006/relationships/ctrlProp" Target="../ctrlProps/ctrlProp369.xml"/><Relationship Id="rId7" Type="http://schemas.openxmlformats.org/officeDocument/2006/relationships/ctrlProp" Target="../ctrlProps/ctrlProp188.xml"/><Relationship Id="rId71" Type="http://schemas.openxmlformats.org/officeDocument/2006/relationships/ctrlProp" Target="../ctrlProps/ctrlProp252.xml"/><Relationship Id="rId92" Type="http://schemas.openxmlformats.org/officeDocument/2006/relationships/ctrlProp" Target="../ctrlProps/ctrlProp273.xml"/><Relationship Id="rId162" Type="http://schemas.openxmlformats.org/officeDocument/2006/relationships/ctrlProp" Target="../ctrlProps/ctrlProp343.xml"/><Relationship Id="rId183" Type="http://schemas.openxmlformats.org/officeDocument/2006/relationships/ctrlProp" Target="../ctrlProps/ctrlProp364.xml"/><Relationship Id="rId2" Type="http://schemas.openxmlformats.org/officeDocument/2006/relationships/vmlDrawing" Target="../drawings/vmlDrawing3.vml"/><Relationship Id="rId29" Type="http://schemas.openxmlformats.org/officeDocument/2006/relationships/ctrlProp" Target="../ctrlProps/ctrlProp210.xml"/><Relationship Id="rId24" Type="http://schemas.openxmlformats.org/officeDocument/2006/relationships/ctrlProp" Target="../ctrlProps/ctrlProp205.xml"/><Relationship Id="rId40" Type="http://schemas.openxmlformats.org/officeDocument/2006/relationships/ctrlProp" Target="../ctrlProps/ctrlProp221.xml"/><Relationship Id="rId45" Type="http://schemas.openxmlformats.org/officeDocument/2006/relationships/ctrlProp" Target="../ctrlProps/ctrlProp226.xml"/><Relationship Id="rId66" Type="http://schemas.openxmlformats.org/officeDocument/2006/relationships/ctrlProp" Target="../ctrlProps/ctrlProp247.xml"/><Relationship Id="rId87" Type="http://schemas.openxmlformats.org/officeDocument/2006/relationships/ctrlProp" Target="../ctrlProps/ctrlProp268.xml"/><Relationship Id="rId110" Type="http://schemas.openxmlformats.org/officeDocument/2006/relationships/ctrlProp" Target="../ctrlProps/ctrlProp291.xml"/><Relationship Id="rId115" Type="http://schemas.openxmlformats.org/officeDocument/2006/relationships/ctrlProp" Target="../ctrlProps/ctrlProp296.xml"/><Relationship Id="rId131" Type="http://schemas.openxmlformats.org/officeDocument/2006/relationships/ctrlProp" Target="../ctrlProps/ctrlProp312.xml"/><Relationship Id="rId136" Type="http://schemas.openxmlformats.org/officeDocument/2006/relationships/ctrlProp" Target="../ctrlProps/ctrlProp317.xml"/><Relationship Id="rId157" Type="http://schemas.openxmlformats.org/officeDocument/2006/relationships/ctrlProp" Target="../ctrlProps/ctrlProp338.xml"/><Relationship Id="rId178" Type="http://schemas.openxmlformats.org/officeDocument/2006/relationships/ctrlProp" Target="../ctrlProps/ctrlProp359.xml"/><Relationship Id="rId61" Type="http://schemas.openxmlformats.org/officeDocument/2006/relationships/ctrlProp" Target="../ctrlProps/ctrlProp242.xml"/><Relationship Id="rId82" Type="http://schemas.openxmlformats.org/officeDocument/2006/relationships/ctrlProp" Target="../ctrlProps/ctrlProp263.xml"/><Relationship Id="rId152" Type="http://schemas.openxmlformats.org/officeDocument/2006/relationships/ctrlProp" Target="../ctrlProps/ctrlProp333.xml"/><Relationship Id="rId173" Type="http://schemas.openxmlformats.org/officeDocument/2006/relationships/ctrlProp" Target="../ctrlProps/ctrlProp354.xml"/><Relationship Id="rId19" Type="http://schemas.openxmlformats.org/officeDocument/2006/relationships/ctrlProp" Target="../ctrlProps/ctrlProp200.xml"/><Relationship Id="rId14" Type="http://schemas.openxmlformats.org/officeDocument/2006/relationships/ctrlProp" Target="../ctrlProps/ctrlProp195.xml"/><Relationship Id="rId30" Type="http://schemas.openxmlformats.org/officeDocument/2006/relationships/ctrlProp" Target="../ctrlProps/ctrlProp211.xml"/><Relationship Id="rId35" Type="http://schemas.openxmlformats.org/officeDocument/2006/relationships/ctrlProp" Target="../ctrlProps/ctrlProp216.xml"/><Relationship Id="rId56" Type="http://schemas.openxmlformats.org/officeDocument/2006/relationships/ctrlProp" Target="../ctrlProps/ctrlProp237.xml"/><Relationship Id="rId77" Type="http://schemas.openxmlformats.org/officeDocument/2006/relationships/ctrlProp" Target="../ctrlProps/ctrlProp258.xml"/><Relationship Id="rId100" Type="http://schemas.openxmlformats.org/officeDocument/2006/relationships/ctrlProp" Target="../ctrlProps/ctrlProp281.xml"/><Relationship Id="rId105" Type="http://schemas.openxmlformats.org/officeDocument/2006/relationships/ctrlProp" Target="../ctrlProps/ctrlProp286.xml"/><Relationship Id="rId126" Type="http://schemas.openxmlformats.org/officeDocument/2006/relationships/ctrlProp" Target="../ctrlProps/ctrlProp307.xml"/><Relationship Id="rId147" Type="http://schemas.openxmlformats.org/officeDocument/2006/relationships/ctrlProp" Target="../ctrlProps/ctrlProp328.xml"/><Relationship Id="rId168" Type="http://schemas.openxmlformats.org/officeDocument/2006/relationships/ctrlProp" Target="../ctrlProps/ctrlProp349.xml"/><Relationship Id="rId8" Type="http://schemas.openxmlformats.org/officeDocument/2006/relationships/ctrlProp" Target="../ctrlProps/ctrlProp189.xml"/><Relationship Id="rId51" Type="http://schemas.openxmlformats.org/officeDocument/2006/relationships/ctrlProp" Target="../ctrlProps/ctrlProp232.xml"/><Relationship Id="rId72" Type="http://schemas.openxmlformats.org/officeDocument/2006/relationships/ctrlProp" Target="../ctrlProps/ctrlProp253.xml"/><Relationship Id="rId93" Type="http://schemas.openxmlformats.org/officeDocument/2006/relationships/ctrlProp" Target="../ctrlProps/ctrlProp274.xml"/><Relationship Id="rId98" Type="http://schemas.openxmlformats.org/officeDocument/2006/relationships/ctrlProp" Target="../ctrlProps/ctrlProp279.xml"/><Relationship Id="rId121" Type="http://schemas.openxmlformats.org/officeDocument/2006/relationships/ctrlProp" Target="../ctrlProps/ctrlProp302.xml"/><Relationship Id="rId142" Type="http://schemas.openxmlformats.org/officeDocument/2006/relationships/ctrlProp" Target="../ctrlProps/ctrlProp323.xml"/><Relationship Id="rId163" Type="http://schemas.openxmlformats.org/officeDocument/2006/relationships/ctrlProp" Target="../ctrlProps/ctrlProp344.xml"/><Relationship Id="rId184" Type="http://schemas.openxmlformats.org/officeDocument/2006/relationships/ctrlProp" Target="../ctrlProps/ctrlProp365.xml"/><Relationship Id="rId189" Type="http://schemas.openxmlformats.org/officeDocument/2006/relationships/ctrlProp" Target="../ctrlProps/ctrlProp370.xml"/><Relationship Id="rId3" Type="http://schemas.openxmlformats.org/officeDocument/2006/relationships/vmlDrawing" Target="../drawings/vmlDrawing4.vml"/><Relationship Id="rId25" Type="http://schemas.openxmlformats.org/officeDocument/2006/relationships/ctrlProp" Target="../ctrlProps/ctrlProp206.xml"/><Relationship Id="rId46" Type="http://schemas.openxmlformats.org/officeDocument/2006/relationships/ctrlProp" Target="../ctrlProps/ctrlProp227.xml"/><Relationship Id="rId67" Type="http://schemas.openxmlformats.org/officeDocument/2006/relationships/ctrlProp" Target="../ctrlProps/ctrlProp248.xml"/><Relationship Id="rId116" Type="http://schemas.openxmlformats.org/officeDocument/2006/relationships/ctrlProp" Target="../ctrlProps/ctrlProp297.xml"/><Relationship Id="rId137" Type="http://schemas.openxmlformats.org/officeDocument/2006/relationships/ctrlProp" Target="../ctrlProps/ctrlProp318.xml"/><Relationship Id="rId158" Type="http://schemas.openxmlformats.org/officeDocument/2006/relationships/ctrlProp" Target="../ctrlProps/ctrlProp339.xml"/><Relationship Id="rId20" Type="http://schemas.openxmlformats.org/officeDocument/2006/relationships/ctrlProp" Target="../ctrlProps/ctrlProp201.xml"/><Relationship Id="rId41" Type="http://schemas.openxmlformats.org/officeDocument/2006/relationships/ctrlProp" Target="../ctrlProps/ctrlProp222.xml"/><Relationship Id="rId62" Type="http://schemas.openxmlformats.org/officeDocument/2006/relationships/ctrlProp" Target="../ctrlProps/ctrlProp243.xml"/><Relationship Id="rId83" Type="http://schemas.openxmlformats.org/officeDocument/2006/relationships/ctrlProp" Target="../ctrlProps/ctrlProp264.xml"/><Relationship Id="rId88" Type="http://schemas.openxmlformats.org/officeDocument/2006/relationships/ctrlProp" Target="../ctrlProps/ctrlProp269.xml"/><Relationship Id="rId111" Type="http://schemas.openxmlformats.org/officeDocument/2006/relationships/ctrlProp" Target="../ctrlProps/ctrlProp292.xml"/><Relationship Id="rId132" Type="http://schemas.openxmlformats.org/officeDocument/2006/relationships/ctrlProp" Target="../ctrlProps/ctrlProp313.xml"/><Relationship Id="rId153" Type="http://schemas.openxmlformats.org/officeDocument/2006/relationships/ctrlProp" Target="../ctrlProps/ctrlProp334.xml"/><Relationship Id="rId174" Type="http://schemas.openxmlformats.org/officeDocument/2006/relationships/ctrlProp" Target="../ctrlProps/ctrlProp355.xml"/><Relationship Id="rId179" Type="http://schemas.openxmlformats.org/officeDocument/2006/relationships/ctrlProp" Target="../ctrlProps/ctrlProp360.xml"/><Relationship Id="rId15" Type="http://schemas.openxmlformats.org/officeDocument/2006/relationships/ctrlProp" Target="../ctrlProps/ctrlProp196.xml"/><Relationship Id="rId36" Type="http://schemas.openxmlformats.org/officeDocument/2006/relationships/ctrlProp" Target="../ctrlProps/ctrlProp217.xml"/><Relationship Id="rId57" Type="http://schemas.openxmlformats.org/officeDocument/2006/relationships/ctrlProp" Target="../ctrlProps/ctrlProp238.xml"/><Relationship Id="rId106" Type="http://schemas.openxmlformats.org/officeDocument/2006/relationships/ctrlProp" Target="../ctrlProps/ctrlProp287.xml"/><Relationship Id="rId127" Type="http://schemas.openxmlformats.org/officeDocument/2006/relationships/ctrlProp" Target="../ctrlProps/ctrlProp308.xml"/><Relationship Id="rId10" Type="http://schemas.openxmlformats.org/officeDocument/2006/relationships/ctrlProp" Target="../ctrlProps/ctrlProp191.xml"/><Relationship Id="rId31" Type="http://schemas.openxmlformats.org/officeDocument/2006/relationships/ctrlProp" Target="../ctrlProps/ctrlProp212.xml"/><Relationship Id="rId52" Type="http://schemas.openxmlformats.org/officeDocument/2006/relationships/ctrlProp" Target="../ctrlProps/ctrlProp233.xml"/><Relationship Id="rId73" Type="http://schemas.openxmlformats.org/officeDocument/2006/relationships/ctrlProp" Target="../ctrlProps/ctrlProp254.xml"/><Relationship Id="rId78" Type="http://schemas.openxmlformats.org/officeDocument/2006/relationships/ctrlProp" Target="../ctrlProps/ctrlProp259.xml"/><Relationship Id="rId94" Type="http://schemas.openxmlformats.org/officeDocument/2006/relationships/ctrlProp" Target="../ctrlProps/ctrlProp275.xml"/><Relationship Id="rId99" Type="http://schemas.openxmlformats.org/officeDocument/2006/relationships/ctrlProp" Target="../ctrlProps/ctrlProp280.xml"/><Relationship Id="rId101" Type="http://schemas.openxmlformats.org/officeDocument/2006/relationships/ctrlProp" Target="../ctrlProps/ctrlProp282.xml"/><Relationship Id="rId122" Type="http://schemas.openxmlformats.org/officeDocument/2006/relationships/ctrlProp" Target="../ctrlProps/ctrlProp303.xml"/><Relationship Id="rId143" Type="http://schemas.openxmlformats.org/officeDocument/2006/relationships/ctrlProp" Target="../ctrlProps/ctrlProp324.xml"/><Relationship Id="rId148" Type="http://schemas.openxmlformats.org/officeDocument/2006/relationships/ctrlProp" Target="../ctrlProps/ctrlProp329.xml"/><Relationship Id="rId164" Type="http://schemas.openxmlformats.org/officeDocument/2006/relationships/ctrlProp" Target="../ctrlProps/ctrlProp345.xml"/><Relationship Id="rId169" Type="http://schemas.openxmlformats.org/officeDocument/2006/relationships/ctrlProp" Target="../ctrlProps/ctrlProp350.xml"/><Relationship Id="rId185" Type="http://schemas.openxmlformats.org/officeDocument/2006/relationships/ctrlProp" Target="../ctrlProps/ctrlProp366.xml"/><Relationship Id="rId9" Type="http://schemas.openxmlformats.org/officeDocument/2006/relationships/ctrlProp" Target="../ctrlProps/ctrlProp190.xml"/><Relationship Id="rId180" Type="http://schemas.openxmlformats.org/officeDocument/2006/relationships/ctrlProp" Target="../ctrlProps/ctrlProp36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S54"/>
  <sheetViews>
    <sheetView workbookViewId="0">
      <selection activeCell="G17" sqref="G17"/>
    </sheetView>
  </sheetViews>
  <sheetFormatPr defaultRowHeight="12.75"/>
  <cols>
    <col min="1" max="1" width="9.42578125" customWidth="1"/>
    <col min="2" max="2" width="20.85546875" customWidth="1"/>
    <col min="3" max="3" width="24.42578125" customWidth="1"/>
    <col min="4" max="5" width="12.7109375" bestFit="1" customWidth="1"/>
    <col min="6" max="6" width="11.140625" bestFit="1" customWidth="1"/>
    <col min="8" max="8" width="17" customWidth="1"/>
  </cols>
  <sheetData>
    <row r="1" spans="1:19">
      <c r="A1" s="4"/>
      <c r="B1" s="33" t="s">
        <v>4</v>
      </c>
      <c r="C1" s="210" t="s">
        <v>159</v>
      </c>
      <c r="D1" s="211"/>
      <c r="E1" s="211"/>
      <c r="F1" s="211"/>
      <c r="G1" s="211"/>
      <c r="H1" s="211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>
      <c r="A2" s="4"/>
      <c r="B2" s="33" t="s">
        <v>5</v>
      </c>
      <c r="C2" s="214">
        <v>1</v>
      </c>
      <c r="D2" s="215"/>
      <c r="E2" s="215"/>
      <c r="F2" s="215"/>
      <c r="G2" s="215"/>
      <c r="H2" s="216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ht="25.5" customHeight="1">
      <c r="A3" s="4"/>
      <c r="B3" s="193" t="s">
        <v>6</v>
      </c>
      <c r="C3" s="212" t="s">
        <v>179</v>
      </c>
      <c r="D3" s="213"/>
      <c r="E3" s="213"/>
      <c r="F3" s="213"/>
      <c r="G3" s="213"/>
      <c r="H3" s="21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>
      <c r="A4" s="4"/>
      <c r="B4" s="201"/>
      <c r="C4" s="217"/>
      <c r="D4" s="217"/>
      <c r="E4" s="217"/>
      <c r="F4" s="217"/>
      <c r="G4" s="218"/>
      <c r="H4" s="218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>
      <c r="A5" s="4"/>
      <c r="B5" s="4"/>
      <c r="C5" s="4"/>
      <c r="D5" s="4"/>
      <c r="E5" s="4"/>
      <c r="F5" s="4"/>
      <c r="G5" s="4"/>
      <c r="H5" s="4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ht="33">
      <c r="A6" s="209" t="s">
        <v>160</v>
      </c>
      <c r="B6" s="209"/>
      <c r="C6" s="209"/>
      <c r="D6" s="209"/>
      <c r="E6" s="209"/>
      <c r="F6" s="209"/>
      <c r="G6" s="209"/>
      <c r="H6" s="209"/>
      <c r="I6" s="8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33" customHeight="1">
      <c r="A7" s="209"/>
      <c r="B7" s="209"/>
      <c r="C7" s="209"/>
      <c r="D7" s="209"/>
      <c r="E7" s="209"/>
      <c r="F7" s="209"/>
      <c r="G7" s="209"/>
      <c r="H7" s="209"/>
      <c r="I7" s="3"/>
      <c r="J7" s="3"/>
      <c r="K7" s="3"/>
      <c r="L7" s="3"/>
      <c r="M7" s="3"/>
      <c r="N7" s="3"/>
      <c r="O7" s="3"/>
      <c r="P7" s="3"/>
      <c r="Q7" s="3"/>
      <c r="R7" s="3"/>
      <c r="S7" s="3"/>
    </row>
    <row r="8" spans="1:19" ht="33" customHeight="1">
      <c r="A8" s="209"/>
      <c r="B8" s="209"/>
      <c r="C8" s="209"/>
      <c r="D8" s="209"/>
      <c r="E8" s="209"/>
      <c r="F8" s="209"/>
      <c r="G8" s="209"/>
      <c r="H8" s="209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spans="1:19" ht="12.75" customHeight="1">
      <c r="A9" s="209"/>
      <c r="B9" s="209"/>
      <c r="C9" s="209"/>
      <c r="D9" s="209"/>
      <c r="E9" s="209"/>
      <c r="F9" s="209"/>
      <c r="G9" s="209"/>
      <c r="H9" s="209"/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spans="1:19" ht="19.5" customHeight="1">
      <c r="A10" s="209"/>
      <c r="B10" s="209"/>
      <c r="C10" s="209"/>
      <c r="D10" s="209"/>
      <c r="E10" s="209"/>
      <c r="F10" s="209"/>
      <c r="G10" s="209"/>
      <c r="H10" s="209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19">
      <c r="A11" s="4"/>
      <c r="B11" s="5"/>
      <c r="C11" s="5"/>
      <c r="D11" s="5"/>
      <c r="E11" s="5"/>
      <c r="F11" s="5"/>
      <c r="G11" s="5"/>
      <c r="H11" s="5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19" ht="25.5">
      <c r="A12" s="4"/>
      <c r="B12" s="9"/>
      <c r="C12" s="6"/>
      <c r="D12" s="6"/>
      <c r="E12" s="5"/>
      <c r="F12" s="5"/>
      <c r="G12" s="5"/>
      <c r="H12" s="5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19">
      <c r="A13" s="4"/>
      <c r="B13" s="5"/>
      <c r="C13" s="5"/>
      <c r="D13" s="5"/>
      <c r="E13" s="5"/>
      <c r="F13" s="5"/>
      <c r="G13" s="5"/>
      <c r="H13" s="5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1:19">
      <c r="A14" s="4"/>
      <c r="B14" s="5"/>
      <c r="C14" s="5"/>
      <c r="D14" s="5"/>
      <c r="E14" s="5"/>
      <c r="F14" s="5"/>
      <c r="G14" s="5"/>
      <c r="H14" s="5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1:19">
      <c r="A15" s="4"/>
      <c r="B15" s="5"/>
      <c r="C15" s="5"/>
      <c r="D15" s="5"/>
      <c r="E15" s="5"/>
      <c r="F15" s="5"/>
      <c r="G15" s="5"/>
      <c r="H15" s="5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1:19">
      <c r="A16" s="4"/>
      <c r="B16" s="5"/>
      <c r="C16" s="5"/>
      <c r="D16" s="5"/>
      <c r="E16" s="5"/>
      <c r="F16" s="5"/>
      <c r="G16" s="5"/>
      <c r="H16" s="5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1:19">
      <c r="A17" s="4"/>
      <c r="B17" s="5"/>
      <c r="C17" s="5"/>
      <c r="D17" s="5"/>
      <c r="E17" s="5"/>
      <c r="F17" s="5"/>
      <c r="G17" s="5"/>
      <c r="H17" s="5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1:19">
      <c r="A18" s="4"/>
      <c r="B18" s="5"/>
      <c r="C18" s="5"/>
      <c r="D18" s="5"/>
      <c r="E18" s="5"/>
      <c r="F18" s="5"/>
      <c r="G18" s="5"/>
      <c r="H18" s="5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1:19">
      <c r="A19" s="4"/>
      <c r="B19" s="5"/>
      <c r="C19" s="5"/>
      <c r="D19" s="5"/>
      <c r="E19" s="5"/>
      <c r="F19" s="5"/>
      <c r="G19" s="5"/>
      <c r="H19" s="5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19">
      <c r="A20" s="4"/>
      <c r="B20" s="5"/>
      <c r="C20" s="5"/>
      <c r="D20" s="5"/>
      <c r="E20" s="5"/>
      <c r="F20" s="5"/>
      <c r="G20" s="5"/>
      <c r="H20" s="5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19">
      <c r="A21" s="4"/>
      <c r="B21" s="5"/>
      <c r="C21" s="5"/>
      <c r="D21" s="5"/>
      <c r="E21" s="5"/>
      <c r="F21" s="5"/>
      <c r="G21" s="5"/>
      <c r="H21" s="5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19">
      <c r="A22" s="4"/>
      <c r="B22" s="5"/>
      <c r="C22" s="5"/>
      <c r="D22" s="5"/>
      <c r="E22" s="5"/>
      <c r="F22" s="5"/>
      <c r="G22" s="5"/>
      <c r="H22" s="5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1:19">
      <c r="A23" s="4"/>
      <c r="B23" s="5"/>
      <c r="C23" s="5"/>
      <c r="D23" s="5"/>
      <c r="E23" s="5"/>
      <c r="F23" s="5"/>
      <c r="G23" s="5"/>
      <c r="H23" s="5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1:19">
      <c r="A24" s="4"/>
      <c r="B24" s="5"/>
      <c r="C24" s="5"/>
      <c r="D24" s="5"/>
      <c r="E24" s="5"/>
      <c r="F24" s="5"/>
      <c r="G24" s="5"/>
      <c r="H24" s="5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1:19">
      <c r="A25" s="4"/>
      <c r="B25" s="5"/>
      <c r="C25" s="5"/>
      <c r="D25" s="5"/>
      <c r="E25" s="5"/>
      <c r="F25" s="5"/>
      <c r="G25" s="5"/>
      <c r="H25" s="5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1:19">
      <c r="A26" s="4"/>
      <c r="B26" s="5"/>
      <c r="C26" s="5"/>
      <c r="D26" s="5"/>
      <c r="E26" s="5"/>
      <c r="F26" s="5"/>
      <c r="G26" s="5"/>
      <c r="H26" s="5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19">
      <c r="A27" s="4"/>
      <c r="B27" s="5"/>
      <c r="C27" s="5"/>
      <c r="D27" s="5"/>
      <c r="E27" s="5"/>
      <c r="F27" s="5"/>
      <c r="G27" s="5"/>
      <c r="H27" s="5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19">
      <c r="A28" s="4"/>
      <c r="B28" s="5"/>
      <c r="C28" s="5"/>
      <c r="D28" s="5"/>
      <c r="E28" s="5"/>
      <c r="F28" s="5"/>
      <c r="G28" s="5"/>
      <c r="H28" s="5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1:19">
      <c r="A29" s="4"/>
      <c r="B29" s="5"/>
      <c r="C29" s="5"/>
      <c r="D29" s="5"/>
      <c r="E29" s="5"/>
      <c r="F29" s="5"/>
      <c r="G29" s="5"/>
      <c r="H29" s="5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</row>
    <row r="30" spans="1:19">
      <c r="A30" s="4"/>
      <c r="B30" s="5"/>
      <c r="C30" s="5"/>
      <c r="D30" s="5"/>
      <c r="E30" s="5"/>
      <c r="F30" s="5"/>
      <c r="G30" s="5"/>
      <c r="H30" s="5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19">
      <c r="A31" s="4"/>
      <c r="B31" s="5"/>
      <c r="C31" s="5"/>
      <c r="D31" s="5"/>
      <c r="E31" s="5"/>
      <c r="F31" s="5"/>
      <c r="G31" s="5"/>
      <c r="H31" s="5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19">
      <c r="A32" s="4"/>
      <c r="B32" s="5"/>
      <c r="C32" s="5"/>
      <c r="D32" s="5"/>
      <c r="E32" s="5"/>
      <c r="F32" s="5"/>
      <c r="G32" s="5"/>
      <c r="H32" s="5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spans="1:19" ht="15.75">
      <c r="A33" s="4"/>
      <c r="B33" s="205" t="s">
        <v>147</v>
      </c>
      <c r="C33" s="207"/>
      <c r="D33" s="203"/>
      <c r="E33" s="203"/>
      <c r="F33" s="203"/>
      <c r="G33" s="203"/>
      <c r="H33" s="135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spans="1:19" ht="15.75">
      <c r="A34" s="4"/>
      <c r="B34" s="207"/>
      <c r="C34" s="207"/>
      <c r="D34" s="208" t="s">
        <v>8</v>
      </c>
      <c r="E34" s="208"/>
      <c r="F34" s="208"/>
      <c r="G34" s="208"/>
      <c r="H34" s="135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1:19" ht="33.75" customHeight="1">
      <c r="A35" s="4"/>
      <c r="B35" s="205" t="s">
        <v>148</v>
      </c>
      <c r="C35" s="206"/>
      <c r="D35" s="208" t="s">
        <v>8</v>
      </c>
      <c r="E35" s="208"/>
      <c r="F35" s="34" t="s">
        <v>19</v>
      </c>
      <c r="G35" s="35"/>
      <c r="H35" s="135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1:19" ht="41.25" customHeight="1">
      <c r="A36" s="4"/>
      <c r="B36" s="205" t="s">
        <v>157</v>
      </c>
      <c r="C36" s="206"/>
      <c r="D36" s="208" t="s">
        <v>8</v>
      </c>
      <c r="E36" s="208"/>
      <c r="F36" s="34" t="s">
        <v>19</v>
      </c>
      <c r="G36" s="36"/>
      <c r="H36" s="135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</row>
    <row r="37" spans="1:19" ht="15.75">
      <c r="A37" s="4"/>
      <c r="B37" s="186" t="s">
        <v>158</v>
      </c>
      <c r="C37" s="188"/>
      <c r="D37" s="202"/>
      <c r="E37" s="202"/>
      <c r="F37" s="34"/>
      <c r="G37" s="34"/>
      <c r="H37" s="135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</row>
    <row r="38" spans="1:19" ht="15" customHeight="1">
      <c r="A38" s="4"/>
      <c r="B38" s="34"/>
      <c r="C38" s="34"/>
      <c r="D38" s="203"/>
      <c r="E38" s="203"/>
      <c r="F38" s="187" t="s">
        <v>19</v>
      </c>
      <c r="G38" s="34"/>
      <c r="H38" s="135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1:19" ht="26.25" customHeight="1">
      <c r="A39" s="4"/>
      <c r="B39" s="34" t="s">
        <v>7</v>
      </c>
      <c r="C39" s="34"/>
      <c r="D39" s="204"/>
      <c r="E39" s="204"/>
      <c r="F39" s="204"/>
      <c r="G39" s="204"/>
      <c r="H39" s="135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</row>
    <row r="40" spans="1:19" ht="15">
      <c r="A40" s="4"/>
      <c r="B40" s="7"/>
      <c r="C40" s="4"/>
      <c r="D40" s="4"/>
      <c r="E40" s="4"/>
      <c r="F40" s="4"/>
      <c r="G40" s="4"/>
      <c r="H40" s="4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</row>
    <row r="41" spans="1:19">
      <c r="A41" s="4"/>
      <c r="B41" s="4"/>
      <c r="C41" s="4"/>
      <c r="D41" s="4"/>
      <c r="E41" s="4"/>
      <c r="F41" s="4"/>
      <c r="G41" s="4"/>
      <c r="H41" s="4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1:19">
      <c r="A42" s="4"/>
      <c r="B42" s="4"/>
      <c r="C42" s="4"/>
      <c r="D42" s="4"/>
      <c r="E42" s="4"/>
      <c r="F42" s="4"/>
      <c r="G42" s="4"/>
      <c r="H42" s="4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</row>
    <row r="43" spans="1:19">
      <c r="A43" s="4"/>
      <c r="B43" s="4"/>
      <c r="C43" s="4"/>
      <c r="D43" s="4"/>
      <c r="E43" s="4"/>
      <c r="F43" s="4"/>
      <c r="G43" s="4"/>
      <c r="H43" s="4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</row>
    <row r="44" spans="1:19">
      <c r="A44" s="4"/>
      <c r="B44" s="4"/>
      <c r="C44" s="4"/>
      <c r="D44" s="4"/>
      <c r="E44" s="4"/>
      <c r="F44" s="4"/>
      <c r="G44" s="4"/>
      <c r="H44" s="4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</row>
    <row r="45" spans="1:19">
      <c r="A45" s="4"/>
      <c r="B45" s="4"/>
      <c r="C45" s="4"/>
      <c r="D45" s="4"/>
      <c r="E45" s="4"/>
      <c r="F45" s="4"/>
      <c r="G45" s="4"/>
      <c r="H45" s="4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</row>
    <row r="46" spans="1:19" ht="178.5" customHeight="1">
      <c r="A46" s="4"/>
      <c r="B46" s="4"/>
      <c r="C46" s="4"/>
      <c r="D46" s="4"/>
      <c r="E46" s="4"/>
      <c r="F46" s="4"/>
      <c r="G46" s="4"/>
      <c r="H46" s="4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</row>
    <row r="47" spans="1:19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</row>
    <row r="48" spans="1:19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</row>
    <row r="49" spans="1:19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1:19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</row>
    <row r="51" spans="1:19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</row>
    <row r="52" spans="1:19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</row>
    <row r="53" spans="1:19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</row>
    <row r="54" spans="1:19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</row>
  </sheetData>
  <mergeCells count="14">
    <mergeCell ref="A6:H10"/>
    <mergeCell ref="C1:H1"/>
    <mergeCell ref="C3:H3"/>
    <mergeCell ref="C2:H2"/>
    <mergeCell ref="C4:H4"/>
    <mergeCell ref="D37:E38"/>
    <mergeCell ref="D39:G39"/>
    <mergeCell ref="B36:C36"/>
    <mergeCell ref="B33:C34"/>
    <mergeCell ref="B35:C35"/>
    <mergeCell ref="D33:G33"/>
    <mergeCell ref="D34:G34"/>
    <mergeCell ref="D35:E35"/>
    <mergeCell ref="D36:E36"/>
  </mergeCells>
  <phoneticPr fontId="2" type="noConversion"/>
  <pageMargins left="0.39370078740157483" right="0.39370078740157483" top="0.59055118110236227" bottom="0.59055118110236227" header="0.51181102362204722" footer="0.51181102362204722"/>
  <pageSetup paperSize="9" scale="82" orientation="portrait" r:id="rId1"/>
  <headerFooter alignWithMargins="0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B19"/>
  <sheetViews>
    <sheetView workbookViewId="0">
      <selection activeCell="D35" sqref="D35"/>
    </sheetView>
  </sheetViews>
  <sheetFormatPr defaultRowHeight="12.75"/>
  <sheetData>
    <row r="19" spans="2:2" ht="15.75">
      <c r="B19" s="3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4"/>
  <dimension ref="A1:R32"/>
  <sheetViews>
    <sheetView topLeftCell="A22" workbookViewId="0">
      <selection activeCell="E12" sqref="E12"/>
    </sheetView>
  </sheetViews>
  <sheetFormatPr defaultColWidth="9.140625" defaultRowHeight="12.75"/>
  <cols>
    <col min="1" max="1" width="9.140625" style="44"/>
    <col min="2" max="2" width="9" style="44" customWidth="1"/>
    <col min="3" max="3" width="7.140625" style="44" hidden="1" customWidth="1"/>
    <col min="4" max="4" width="81.5703125" style="44" customWidth="1"/>
    <col min="5" max="5" width="13.5703125" style="44" bestFit="1" customWidth="1"/>
    <col min="6" max="6" width="9.140625" style="44"/>
    <col min="7" max="7" width="5.28515625" style="44" hidden="1" customWidth="1"/>
    <col min="8" max="16384" width="9.140625" style="44"/>
  </cols>
  <sheetData>
    <row r="1" spans="1:18" ht="21.95" customHeight="1" thickTop="1">
      <c r="A1" s="161"/>
      <c r="B1" s="161"/>
      <c r="C1" s="219" t="s">
        <v>123</v>
      </c>
      <c r="D1" s="219"/>
      <c r="E1" s="219"/>
      <c r="F1" s="220"/>
      <c r="G1" s="42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</row>
    <row r="2" spans="1:18" ht="21.95" customHeight="1">
      <c r="A2" s="161"/>
      <c r="B2" s="161"/>
      <c r="C2" s="45"/>
      <c r="D2" s="40" t="s">
        <v>28</v>
      </c>
      <c r="E2" s="54">
        <f>Столовая!C184</f>
        <v>0.98798798798798804</v>
      </c>
      <c r="F2" s="55"/>
      <c r="G2" s="46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</row>
    <row r="3" spans="1:18" ht="21.95" customHeight="1">
      <c r="A3" s="161"/>
      <c r="B3" s="161"/>
      <c r="C3" s="45"/>
      <c r="D3" s="40"/>
      <c r="E3" s="54"/>
      <c r="F3" s="55"/>
      <c r="G3" s="46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</row>
    <row r="4" spans="1:18" ht="21.95" customHeight="1">
      <c r="A4" s="161"/>
      <c r="B4" s="161"/>
      <c r="C4" s="45"/>
      <c r="D4" s="40"/>
      <c r="E4" s="54"/>
      <c r="F4" s="55"/>
      <c r="G4" s="46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</row>
    <row r="5" spans="1:18" ht="21.95" customHeight="1">
      <c r="A5" s="161"/>
      <c r="B5" s="161"/>
      <c r="C5" s="45"/>
      <c r="D5" s="41"/>
      <c r="E5" s="56"/>
      <c r="F5" s="56"/>
      <c r="G5" s="46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</row>
    <row r="6" spans="1:18" ht="21.95" customHeight="1">
      <c r="A6" s="161"/>
      <c r="B6" s="161"/>
      <c r="C6" s="45"/>
      <c r="D6" s="40"/>
      <c r="E6" s="54"/>
      <c r="F6" s="55"/>
      <c r="G6" s="46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</row>
    <row r="7" spans="1:18" ht="21.95" customHeight="1">
      <c r="A7" s="161"/>
      <c r="B7" s="161"/>
      <c r="C7" s="45"/>
      <c r="D7" s="40"/>
      <c r="E7" s="57"/>
      <c r="F7" s="55"/>
      <c r="G7" s="46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</row>
    <row r="8" spans="1:18" ht="21.95" customHeight="1">
      <c r="A8" s="161"/>
      <c r="B8" s="161"/>
      <c r="C8" s="45"/>
      <c r="D8" s="40"/>
      <c r="E8" s="58"/>
      <c r="F8" s="55"/>
      <c r="G8" s="46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</row>
    <row r="9" spans="1:18" ht="21.95" customHeight="1">
      <c r="A9" s="161"/>
      <c r="B9" s="161"/>
      <c r="C9" s="45"/>
      <c r="D9" s="40"/>
      <c r="E9" s="57"/>
      <c r="F9" s="55"/>
      <c r="G9" s="46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</row>
    <row r="10" spans="1:18" ht="21.95" customHeight="1">
      <c r="A10" s="161"/>
      <c r="B10" s="161"/>
      <c r="C10" s="45"/>
      <c r="D10" s="40" t="s">
        <v>29</v>
      </c>
      <c r="E10" s="58">
        <f>Территория!C11</f>
        <v>0</v>
      </c>
      <c r="F10" s="59"/>
      <c r="G10" s="47"/>
      <c r="H10" s="48"/>
      <c r="I10" s="43"/>
      <c r="J10" s="43"/>
      <c r="K10" s="43"/>
      <c r="L10" s="43"/>
      <c r="M10" s="43"/>
      <c r="N10" s="43"/>
      <c r="O10" s="43"/>
      <c r="P10" s="43"/>
      <c r="Q10" s="43"/>
      <c r="R10" s="43"/>
    </row>
    <row r="11" spans="1:18" ht="21.95" customHeight="1">
      <c r="A11" s="161"/>
      <c r="B11" s="161"/>
      <c r="C11" s="45"/>
      <c r="D11" s="40"/>
      <c r="E11" s="60"/>
      <c r="F11" s="59"/>
      <c r="G11" s="47"/>
      <c r="H11" s="48"/>
      <c r="I11" s="43"/>
      <c r="J11" s="43"/>
      <c r="K11" s="43"/>
      <c r="L11" s="43"/>
      <c r="M11" s="43"/>
      <c r="N11" s="43"/>
      <c r="O11" s="43"/>
      <c r="P11" s="43"/>
      <c r="Q11" s="43"/>
      <c r="R11" s="43"/>
    </row>
    <row r="12" spans="1:18" ht="21.95" customHeight="1">
      <c r="A12" s="161"/>
      <c r="B12" s="161"/>
      <c r="C12" s="45"/>
      <c r="D12" s="40"/>
      <c r="E12" s="60"/>
      <c r="F12" s="59"/>
      <c r="G12" s="47"/>
      <c r="H12" s="48"/>
      <c r="I12" s="43"/>
      <c r="J12" s="43"/>
      <c r="K12" s="43"/>
      <c r="L12" s="43"/>
      <c r="M12" s="43"/>
      <c r="N12" s="43"/>
      <c r="O12" s="43"/>
      <c r="P12" s="43"/>
      <c r="Q12" s="43"/>
      <c r="R12" s="43"/>
    </row>
    <row r="13" spans="1:18" ht="21.95" customHeight="1" thickBot="1">
      <c r="A13" s="161"/>
      <c r="B13" s="161"/>
      <c r="C13" s="45"/>
      <c r="D13" s="137"/>
      <c r="E13" s="138"/>
      <c r="F13" s="139"/>
      <c r="G13" s="49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</row>
    <row r="14" spans="1:18" ht="21" thickBot="1">
      <c r="A14" s="161"/>
      <c r="B14" s="161"/>
      <c r="C14" s="45"/>
      <c r="D14" s="141" t="s">
        <v>27</v>
      </c>
      <c r="E14" s="143">
        <f>SUM(E2,E4,E6,E8,E10,E12)/6</f>
        <v>0.16466466466466467</v>
      </c>
      <c r="F14" s="142"/>
      <c r="G14" s="49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</row>
    <row r="15" spans="1:18" ht="21.95" customHeight="1">
      <c r="A15" s="161"/>
      <c r="B15" s="161"/>
      <c r="C15" s="45"/>
      <c r="D15" s="50"/>
      <c r="E15" s="51"/>
      <c r="F15" s="140"/>
      <c r="G15" s="52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</row>
    <row r="16" spans="1:18">
      <c r="A16" s="161"/>
      <c r="B16" s="161"/>
      <c r="C16" s="185"/>
      <c r="D16" s="221" t="s">
        <v>146</v>
      </c>
      <c r="E16" s="222"/>
      <c r="F16" s="223"/>
      <c r="G16" s="5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</row>
    <row r="17" spans="1:18">
      <c r="A17" s="161"/>
      <c r="B17" s="161"/>
      <c r="C17" s="230" t="s">
        <v>12</v>
      </c>
      <c r="D17" s="230"/>
      <c r="E17" s="230"/>
      <c r="F17" s="230"/>
      <c r="G17" s="230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</row>
    <row r="18" spans="1:18" ht="16.5" customHeight="1">
      <c r="A18" s="161"/>
      <c r="B18" s="161"/>
      <c r="C18" s="45"/>
      <c r="D18" s="231" t="s">
        <v>0</v>
      </c>
      <c r="E18" s="232"/>
      <c r="F18" s="233"/>
      <c r="G18" s="49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</row>
    <row r="19" spans="1:18" ht="21.95" customHeight="1">
      <c r="A19" s="161"/>
      <c r="B19" s="161"/>
      <c r="C19" s="45"/>
      <c r="D19" s="224"/>
      <c r="E19" s="225"/>
      <c r="F19" s="226"/>
      <c r="G19" s="49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</row>
    <row r="20" spans="1:18" ht="21.95" customHeight="1">
      <c r="A20" s="161"/>
      <c r="B20" s="161"/>
      <c r="C20" s="45"/>
      <c r="D20" s="224"/>
      <c r="E20" s="225"/>
      <c r="F20" s="226"/>
      <c r="G20" s="49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</row>
    <row r="21" spans="1:18" ht="21.95" customHeight="1">
      <c r="A21" s="161"/>
      <c r="B21" s="161"/>
      <c r="C21" s="45"/>
      <c r="D21" s="224"/>
      <c r="E21" s="225"/>
      <c r="F21" s="226"/>
      <c r="G21" s="49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</row>
    <row r="22" spans="1:18" ht="21.95" customHeight="1">
      <c r="A22" s="161"/>
      <c r="B22" s="161"/>
      <c r="C22" s="45"/>
      <c r="D22" s="224"/>
      <c r="E22" s="225"/>
      <c r="F22" s="226"/>
      <c r="G22" s="49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</row>
    <row r="23" spans="1:18" ht="21.95" customHeight="1">
      <c r="A23" s="161"/>
      <c r="B23" s="161"/>
      <c r="C23" s="45"/>
      <c r="D23" s="227"/>
      <c r="E23" s="228"/>
      <c r="F23" s="229"/>
      <c r="G23" s="49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</row>
    <row r="24" spans="1:18">
      <c r="A24" s="161"/>
      <c r="B24" s="161"/>
      <c r="C24" s="45"/>
      <c r="D24" s="52"/>
      <c r="E24" s="52"/>
      <c r="F24" s="52"/>
      <c r="G24" s="49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</row>
    <row r="25" spans="1:18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</row>
    <row r="26" spans="1:18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</row>
    <row r="27" spans="1:18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</row>
    <row r="28" spans="1:18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</row>
    <row r="29" spans="1:18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</row>
    <row r="30" spans="1:18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</row>
    <row r="31" spans="1:18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</row>
    <row r="32" spans="1:18" ht="290.25" customHeight="1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</row>
  </sheetData>
  <mergeCells count="9">
    <mergeCell ref="C1:F1"/>
    <mergeCell ref="D16:F16"/>
    <mergeCell ref="D22:F22"/>
    <mergeCell ref="D23:F23"/>
    <mergeCell ref="C17:G17"/>
    <mergeCell ref="D18:F18"/>
    <mergeCell ref="D19:F19"/>
    <mergeCell ref="D20:F20"/>
    <mergeCell ref="D21:F21"/>
  </mergeCells>
  <phoneticPr fontId="2" type="noConversion"/>
  <pageMargins left="0.59055118110236227" right="0.59055118110236227" top="0.39370078740157483" bottom="0.39370078740157483" header="0.51181102362204722" footer="0.51181102362204722"/>
  <pageSetup paperSize="9" scale="88" orientation="portrait" r:id="rId1"/>
  <headerFooter alignWithMargins="0"/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D41"/>
  <sheetViews>
    <sheetView zoomScale="75" zoomScaleNormal="75" zoomScaleSheetLayoutView="75" workbookViewId="0">
      <selection activeCell="E8" sqref="E8"/>
    </sheetView>
  </sheetViews>
  <sheetFormatPr defaultColWidth="11.42578125" defaultRowHeight="11.25"/>
  <cols>
    <col min="1" max="1" width="7.5703125" style="13" customWidth="1"/>
    <col min="2" max="2" width="36.5703125" style="18" customWidth="1"/>
    <col min="3" max="3" width="24.140625" style="18" bestFit="1" customWidth="1"/>
    <col min="4" max="4" width="21.140625" style="66" customWidth="1"/>
    <col min="5" max="5" width="21.140625" style="66" bestFit="1" customWidth="1"/>
    <col min="6" max="6" width="17.140625" style="68" customWidth="1"/>
    <col min="7" max="7" width="12.7109375" style="68" customWidth="1"/>
    <col min="8" max="8" width="11.7109375" style="68" customWidth="1"/>
    <col min="9" max="9" width="22.5703125" style="69" customWidth="1"/>
    <col min="10" max="10" width="0" style="13" hidden="1" customWidth="1"/>
    <col min="11" max="11" width="4.5703125" style="13" hidden="1" customWidth="1"/>
    <col min="12" max="12" width="3.5703125" style="13" customWidth="1"/>
    <col min="13" max="16384" width="11.42578125" style="1"/>
  </cols>
  <sheetData>
    <row r="1" spans="1:134" ht="18">
      <c r="A1" s="234" t="s">
        <v>30</v>
      </c>
      <c r="B1" s="235"/>
      <c r="C1" s="235"/>
      <c r="D1" s="235"/>
      <c r="E1" s="235"/>
      <c r="F1" s="235"/>
      <c r="G1" s="235"/>
      <c r="H1" s="235"/>
      <c r="I1" s="236"/>
    </row>
    <row r="2" spans="1:134" s="10" customFormat="1" ht="15.75">
      <c r="A2" s="95"/>
      <c r="B2" s="96"/>
      <c r="C2" s="98"/>
      <c r="D2" s="242" t="s">
        <v>10</v>
      </c>
      <c r="E2" s="242"/>
      <c r="F2" s="242"/>
      <c r="G2" s="98"/>
      <c r="H2" s="98"/>
      <c r="I2" s="100"/>
      <c r="J2" s="14"/>
      <c r="K2" s="15"/>
      <c r="L2" s="146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7"/>
      <c r="AJ2" s="147"/>
      <c r="AK2" s="147"/>
      <c r="AL2" s="147"/>
      <c r="AM2" s="147"/>
      <c r="AN2" s="147"/>
      <c r="AO2" s="147"/>
      <c r="AP2" s="147"/>
      <c r="AQ2" s="147"/>
      <c r="AR2" s="147"/>
      <c r="AS2" s="147"/>
      <c r="AT2" s="147"/>
      <c r="AU2" s="147"/>
      <c r="AV2" s="147"/>
      <c r="AW2" s="147"/>
      <c r="AX2" s="147"/>
      <c r="AY2" s="147"/>
      <c r="AZ2" s="147"/>
      <c r="BA2" s="147"/>
      <c r="BB2" s="147"/>
      <c r="BC2" s="147"/>
      <c r="BD2" s="147"/>
      <c r="BE2" s="147"/>
      <c r="BF2" s="147"/>
      <c r="BG2" s="147"/>
      <c r="BH2" s="147"/>
      <c r="BI2" s="147"/>
      <c r="BJ2" s="147"/>
      <c r="BK2" s="147"/>
      <c r="BL2" s="147"/>
      <c r="BM2" s="147"/>
      <c r="BN2" s="147"/>
      <c r="BO2" s="147"/>
      <c r="BP2" s="147"/>
      <c r="BQ2" s="147"/>
      <c r="BR2" s="147"/>
      <c r="BS2" s="147"/>
      <c r="BT2" s="147"/>
      <c r="BU2" s="147"/>
      <c r="BV2" s="147"/>
      <c r="BW2" s="147"/>
      <c r="BX2" s="147"/>
      <c r="BY2" s="147"/>
      <c r="BZ2" s="147"/>
      <c r="CA2" s="147"/>
      <c r="CB2" s="147"/>
      <c r="CC2" s="147"/>
      <c r="CD2" s="147"/>
      <c r="CE2" s="147"/>
      <c r="CF2" s="147"/>
      <c r="CG2" s="147"/>
      <c r="CH2" s="147"/>
      <c r="CI2" s="147"/>
      <c r="CJ2" s="147"/>
      <c r="CK2" s="147"/>
      <c r="CL2" s="147"/>
      <c r="CM2" s="147"/>
      <c r="CN2" s="147"/>
      <c r="CO2" s="147"/>
      <c r="CP2" s="147"/>
      <c r="CQ2" s="147"/>
      <c r="CR2" s="147"/>
      <c r="CS2" s="147"/>
      <c r="CT2" s="147"/>
      <c r="CU2" s="147"/>
      <c r="CV2" s="147"/>
      <c r="CW2" s="147"/>
      <c r="CX2" s="147"/>
      <c r="CY2" s="147"/>
      <c r="CZ2" s="147"/>
      <c r="DA2" s="147"/>
      <c r="DB2" s="147"/>
      <c r="DC2" s="147"/>
      <c r="DD2" s="147"/>
      <c r="DE2" s="147"/>
      <c r="DF2" s="147"/>
      <c r="DG2" s="147"/>
      <c r="DH2" s="147"/>
      <c r="DI2" s="147"/>
      <c r="DJ2" s="147"/>
      <c r="DK2" s="147"/>
      <c r="DL2" s="147"/>
      <c r="DM2" s="147"/>
      <c r="DN2" s="147"/>
      <c r="DO2" s="147"/>
      <c r="DP2" s="147"/>
      <c r="DQ2" s="147"/>
      <c r="DR2" s="147"/>
      <c r="DS2" s="147"/>
      <c r="DT2" s="147"/>
      <c r="DU2" s="147"/>
      <c r="DV2" s="147"/>
      <c r="DW2" s="147"/>
      <c r="DX2" s="147"/>
      <c r="DY2" s="147"/>
      <c r="DZ2" s="147"/>
      <c r="EA2" s="147"/>
      <c r="EB2" s="147"/>
      <c r="EC2" s="147"/>
      <c r="ED2" s="147"/>
    </row>
    <row r="3" spans="1:134" ht="105">
      <c r="A3" s="243" t="s">
        <v>1</v>
      </c>
      <c r="B3" s="243"/>
      <c r="C3" s="32" t="s">
        <v>32</v>
      </c>
      <c r="D3" s="155" t="s">
        <v>14</v>
      </c>
      <c r="E3" s="62" t="s">
        <v>15</v>
      </c>
      <c r="F3" s="153" t="s">
        <v>16</v>
      </c>
      <c r="G3" s="103" t="s">
        <v>33</v>
      </c>
      <c r="H3" s="37" t="s">
        <v>34</v>
      </c>
      <c r="I3" s="104" t="s">
        <v>3</v>
      </c>
    </row>
    <row r="4" spans="1:134" s="2" customFormat="1" ht="125.25" customHeight="1">
      <c r="A4" s="106">
        <v>1</v>
      </c>
      <c r="B4" s="106" t="s">
        <v>142</v>
      </c>
      <c r="C4" s="61">
        <v>3</v>
      </c>
      <c r="D4" s="156" t="s">
        <v>20</v>
      </c>
      <c r="E4" s="107"/>
      <c r="F4" s="154" t="s">
        <v>21</v>
      </c>
      <c r="G4" s="108"/>
      <c r="H4" s="109">
        <f t="shared" ref="H4:H8" si="0">G4*C4</f>
        <v>0</v>
      </c>
      <c r="I4" s="108"/>
      <c r="J4" s="16"/>
      <c r="K4" s="16"/>
      <c r="L4" s="16"/>
    </row>
    <row r="5" spans="1:134" s="2" customFormat="1" ht="105">
      <c r="A5" s="106">
        <v>2</v>
      </c>
      <c r="B5" s="106" t="s">
        <v>143</v>
      </c>
      <c r="C5" s="61">
        <v>2</v>
      </c>
      <c r="D5" s="156" t="s">
        <v>20</v>
      </c>
      <c r="E5" s="107"/>
      <c r="F5" s="154" t="s">
        <v>21</v>
      </c>
      <c r="G5" s="108"/>
      <c r="H5" s="109">
        <f t="shared" si="0"/>
        <v>0</v>
      </c>
      <c r="I5" s="108"/>
      <c r="J5" s="16"/>
      <c r="K5" s="16"/>
      <c r="L5" s="16"/>
    </row>
    <row r="6" spans="1:134" s="2" customFormat="1" ht="33.75" customHeight="1">
      <c r="A6" s="106">
        <v>3</v>
      </c>
      <c r="B6" s="106" t="s">
        <v>149</v>
      </c>
      <c r="C6" s="61">
        <v>1</v>
      </c>
      <c r="D6" s="156" t="s">
        <v>20</v>
      </c>
      <c r="E6" s="107"/>
      <c r="F6" s="154" t="s">
        <v>21</v>
      </c>
      <c r="G6" s="108"/>
      <c r="H6" s="109">
        <f t="shared" si="0"/>
        <v>0</v>
      </c>
      <c r="I6" s="108"/>
      <c r="J6" s="16"/>
      <c r="K6" s="16"/>
      <c r="L6" s="16"/>
    </row>
    <row r="7" spans="1:134" s="2" customFormat="1" ht="60" customHeight="1">
      <c r="A7" s="106">
        <v>4</v>
      </c>
      <c r="B7" s="106" t="s">
        <v>150</v>
      </c>
      <c r="C7" s="61">
        <v>2</v>
      </c>
      <c r="D7" s="156" t="s">
        <v>20</v>
      </c>
      <c r="E7" s="107"/>
      <c r="F7" s="154" t="s">
        <v>31</v>
      </c>
      <c r="G7" s="108"/>
      <c r="H7" s="109">
        <f t="shared" si="0"/>
        <v>0</v>
      </c>
      <c r="I7" s="108"/>
      <c r="J7" s="16"/>
      <c r="K7" s="16"/>
      <c r="L7" s="16"/>
    </row>
    <row r="8" spans="1:134" s="2" customFormat="1" ht="44.25" customHeight="1">
      <c r="A8" s="106">
        <v>6</v>
      </c>
      <c r="B8" s="106" t="s">
        <v>151</v>
      </c>
      <c r="C8" s="61">
        <v>3</v>
      </c>
      <c r="D8" s="156" t="s">
        <v>20</v>
      </c>
      <c r="E8" s="107"/>
      <c r="F8" s="154" t="s">
        <v>21</v>
      </c>
      <c r="G8" s="108"/>
      <c r="H8" s="109">
        <f t="shared" si="0"/>
        <v>0</v>
      </c>
      <c r="I8" s="108"/>
      <c r="J8" s="16"/>
      <c r="K8" s="16"/>
      <c r="L8" s="16"/>
    </row>
    <row r="9" spans="1:134" s="2" customFormat="1" ht="107.25" customHeight="1">
      <c r="A9" s="106">
        <v>7</v>
      </c>
      <c r="B9" s="106" t="s">
        <v>115</v>
      </c>
      <c r="C9" s="61">
        <v>2</v>
      </c>
      <c r="D9" s="156" t="s">
        <v>20</v>
      </c>
      <c r="E9" s="107" t="s">
        <v>11</v>
      </c>
      <c r="F9" s="154" t="s">
        <v>21</v>
      </c>
      <c r="G9" s="108"/>
      <c r="H9" s="109">
        <f>G9*C9</f>
        <v>0</v>
      </c>
      <c r="I9" s="108"/>
      <c r="J9" s="16"/>
      <c r="K9" s="16"/>
      <c r="L9" s="16"/>
    </row>
    <row r="10" spans="1:134" s="12" customFormat="1" ht="15.75" customHeight="1">
      <c r="A10" s="244" t="s">
        <v>2</v>
      </c>
      <c r="B10" s="245"/>
      <c r="C10" s="162"/>
      <c r="D10" s="246"/>
      <c r="E10" s="247"/>
      <c r="F10" s="248"/>
      <c r="G10" s="176"/>
      <c r="H10" s="177">
        <f>SUM(H4:H9)</f>
        <v>0</v>
      </c>
      <c r="I10" s="178"/>
      <c r="J10" s="17"/>
      <c r="K10" s="17"/>
      <c r="L10" s="17"/>
    </row>
    <row r="11" spans="1:134" s="12" customFormat="1" ht="15.75">
      <c r="A11" s="237" t="s">
        <v>145</v>
      </c>
      <c r="B11" s="238"/>
      <c r="C11" s="175">
        <f>(H10)/420</f>
        <v>0</v>
      </c>
      <c r="D11" s="239"/>
      <c r="E11" s="240"/>
      <c r="F11" s="241"/>
      <c r="G11" s="183"/>
      <c r="H11" s="183"/>
      <c r="I11" s="184"/>
      <c r="J11" s="17"/>
      <c r="K11" s="17"/>
      <c r="L11" s="17"/>
    </row>
    <row r="12" spans="1:134" s="12" customFormat="1" ht="15.75">
      <c r="A12" s="179"/>
      <c r="B12" s="180"/>
      <c r="C12" s="180"/>
      <c r="D12" s="181"/>
      <c r="E12" s="181"/>
      <c r="F12" s="182"/>
      <c r="G12" s="183"/>
      <c r="H12" s="183"/>
      <c r="I12" s="184"/>
      <c r="J12" s="17"/>
      <c r="K12" s="17"/>
      <c r="L12" s="17"/>
    </row>
    <row r="13" spans="1:134">
      <c r="F13" s="67"/>
      <c r="G13" s="67"/>
      <c r="H13" s="67"/>
      <c r="I13" s="105"/>
    </row>
    <row r="14" spans="1:134">
      <c r="D14" s="145"/>
      <c r="E14" s="145"/>
      <c r="F14" s="67"/>
      <c r="G14" s="67"/>
      <c r="H14" s="67"/>
      <c r="I14" s="105"/>
    </row>
    <row r="15" spans="1:134">
      <c r="D15" s="145"/>
      <c r="E15" s="145"/>
      <c r="F15" s="67"/>
      <c r="G15" s="67"/>
      <c r="H15" s="67"/>
      <c r="I15" s="105"/>
    </row>
    <row r="16" spans="1:134">
      <c r="D16" s="145"/>
      <c r="E16" s="145"/>
      <c r="F16" s="67"/>
      <c r="G16" s="67"/>
      <c r="H16" s="67"/>
      <c r="I16" s="105"/>
    </row>
    <row r="17" spans="4:9">
      <c r="D17" s="145"/>
      <c r="E17" s="145"/>
      <c r="F17" s="67"/>
      <c r="G17" s="67"/>
      <c r="H17" s="67"/>
      <c r="I17" s="105"/>
    </row>
    <row r="18" spans="4:9">
      <c r="F18" s="67"/>
      <c r="G18" s="67"/>
      <c r="H18" s="67"/>
      <c r="I18" s="105"/>
    </row>
    <row r="19" spans="4:9">
      <c r="F19" s="67"/>
      <c r="G19" s="67"/>
      <c r="H19" s="67"/>
      <c r="I19" s="105"/>
    </row>
    <row r="20" spans="4:9">
      <c r="F20" s="67"/>
      <c r="G20" s="67"/>
      <c r="H20" s="67"/>
      <c r="I20" s="105"/>
    </row>
    <row r="21" spans="4:9">
      <c r="F21" s="67"/>
      <c r="G21" s="67"/>
      <c r="H21" s="67"/>
      <c r="I21" s="105"/>
    </row>
    <row r="22" spans="4:9">
      <c r="F22" s="67"/>
      <c r="G22" s="67"/>
      <c r="H22" s="67"/>
      <c r="I22" s="105"/>
    </row>
    <row r="23" spans="4:9">
      <c r="F23" s="67"/>
      <c r="G23" s="67"/>
      <c r="H23" s="67"/>
      <c r="I23" s="105"/>
    </row>
    <row r="24" spans="4:9">
      <c r="F24" s="67"/>
      <c r="G24" s="67"/>
      <c r="H24" s="67"/>
      <c r="I24" s="105"/>
    </row>
    <row r="25" spans="4:9">
      <c r="F25" s="67"/>
      <c r="G25" s="67"/>
      <c r="H25" s="67"/>
      <c r="I25" s="105"/>
    </row>
    <row r="26" spans="4:9">
      <c r="F26" s="67"/>
      <c r="G26" s="67"/>
      <c r="H26" s="67"/>
      <c r="I26" s="105"/>
    </row>
    <row r="27" spans="4:9">
      <c r="F27" s="67"/>
      <c r="G27" s="67"/>
      <c r="H27" s="67"/>
      <c r="I27" s="105"/>
    </row>
    <row r="28" spans="4:9">
      <c r="F28" s="67"/>
      <c r="G28" s="67"/>
      <c r="H28" s="67"/>
      <c r="I28" s="105"/>
    </row>
    <row r="29" spans="4:9">
      <c r="F29" s="67"/>
      <c r="G29" s="67"/>
      <c r="H29" s="67"/>
      <c r="I29" s="105"/>
    </row>
    <row r="30" spans="4:9">
      <c r="F30" s="67"/>
      <c r="G30" s="67"/>
      <c r="H30" s="67"/>
      <c r="I30" s="105"/>
    </row>
    <row r="31" spans="4:9">
      <c r="F31" s="67"/>
      <c r="G31" s="67"/>
      <c r="H31" s="67"/>
      <c r="I31" s="105"/>
    </row>
    <row r="32" spans="4:9">
      <c r="F32" s="67"/>
      <c r="G32" s="67"/>
      <c r="H32" s="67"/>
      <c r="I32" s="105"/>
    </row>
    <row r="33" spans="6:9">
      <c r="F33" s="67"/>
      <c r="G33" s="67"/>
      <c r="H33" s="67"/>
      <c r="I33" s="105"/>
    </row>
    <row r="34" spans="6:9">
      <c r="F34" s="67"/>
      <c r="G34" s="67"/>
      <c r="H34" s="67"/>
      <c r="I34" s="105"/>
    </row>
    <row r="35" spans="6:9">
      <c r="F35" s="67"/>
      <c r="G35" s="67"/>
      <c r="H35" s="67"/>
      <c r="I35" s="105"/>
    </row>
    <row r="36" spans="6:9">
      <c r="F36" s="67"/>
      <c r="G36" s="67"/>
      <c r="H36" s="67"/>
      <c r="I36" s="105"/>
    </row>
    <row r="37" spans="6:9">
      <c r="F37" s="67"/>
      <c r="G37" s="67"/>
      <c r="H37" s="67"/>
      <c r="I37" s="105"/>
    </row>
    <row r="38" spans="6:9">
      <c r="F38" s="67"/>
      <c r="G38" s="67"/>
      <c r="H38" s="67"/>
      <c r="I38" s="105"/>
    </row>
    <row r="39" spans="6:9">
      <c r="F39" s="67"/>
      <c r="G39" s="67"/>
      <c r="H39" s="67"/>
      <c r="I39" s="105"/>
    </row>
    <row r="40" spans="6:9">
      <c r="F40" s="67"/>
      <c r="G40" s="67"/>
      <c r="H40" s="67"/>
      <c r="I40" s="105"/>
    </row>
    <row r="41" spans="6:9">
      <c r="F41" s="67"/>
      <c r="G41" s="67"/>
      <c r="H41" s="67"/>
      <c r="I41" s="105"/>
    </row>
  </sheetData>
  <sheetProtection selectLockedCells="1"/>
  <protectedRanges>
    <protectedRange sqref="E4 E9" name="Rango1_1_1_1_1_1_1"/>
  </protectedRanges>
  <dataConsolidate/>
  <mergeCells count="7">
    <mergeCell ref="A1:I1"/>
    <mergeCell ref="A11:B11"/>
    <mergeCell ref="D11:F11"/>
    <mergeCell ref="D2:F2"/>
    <mergeCell ref="A3:B3"/>
    <mergeCell ref="A10:B10"/>
    <mergeCell ref="D10:F10"/>
  </mergeCells>
  <phoneticPr fontId="31" type="noConversion"/>
  <pageMargins left="0.78740157480314965" right="0.78740157480314965" top="0.39370078740157483" bottom="0" header="0" footer="0"/>
  <pageSetup paperSize="9" scale="76" fitToHeight="0" orientation="landscape" r:id="rId1"/>
  <headerFooter alignWithMargins="0"/>
  <legacy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W227"/>
  <sheetViews>
    <sheetView tabSelected="1" zoomScale="70" zoomScaleNormal="70" zoomScaleSheetLayoutView="75" workbookViewId="0">
      <selection activeCell="D159" sqref="D159"/>
    </sheetView>
  </sheetViews>
  <sheetFormatPr defaultColWidth="11.42578125" defaultRowHeight="11.25"/>
  <cols>
    <col min="1" max="1" width="7.7109375" style="28" customWidth="1"/>
    <col min="2" max="2" width="43.42578125" style="29" customWidth="1"/>
    <col min="3" max="3" width="24.140625" style="30" bestFit="1" customWidth="1"/>
    <col min="4" max="4" width="21.28515625" style="64" customWidth="1"/>
    <col min="5" max="5" width="20.7109375" style="64" customWidth="1"/>
    <col min="6" max="6" width="22.5703125" style="65" customWidth="1"/>
    <col min="7" max="8" width="11.42578125" style="38" hidden="1" customWidth="1"/>
    <col min="9" max="9" width="17" style="38" hidden="1" customWidth="1"/>
    <col min="10" max="10" width="15.28515625" style="38" customWidth="1"/>
    <col min="11" max="11" width="15.42578125" style="38" bestFit="1" customWidth="1"/>
    <col min="12" max="12" width="35.28515625" style="26" customWidth="1"/>
    <col min="13" max="13" width="0.42578125" style="19" customWidth="1"/>
    <col min="14" max="16384" width="11.42578125" style="19"/>
  </cols>
  <sheetData>
    <row r="1" spans="1:75" ht="21">
      <c r="A1" s="249" t="s">
        <v>36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1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</row>
    <row r="2" spans="1:75" s="20" customFormat="1" ht="15.75">
      <c r="A2" s="95"/>
      <c r="B2" s="96"/>
      <c r="C2" s="97"/>
      <c r="D2" s="254" t="s">
        <v>10</v>
      </c>
      <c r="E2" s="254"/>
      <c r="F2" s="254"/>
      <c r="G2" s="98"/>
      <c r="H2" s="98"/>
      <c r="I2" s="98"/>
      <c r="J2" s="98"/>
      <c r="K2" s="98"/>
      <c r="L2" s="99"/>
      <c r="M2" s="152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</row>
    <row r="3" spans="1:75" ht="105">
      <c r="A3" s="257" t="s">
        <v>1</v>
      </c>
      <c r="B3" s="258"/>
      <c r="C3" s="70" t="s">
        <v>32</v>
      </c>
      <c r="D3" s="159" t="s">
        <v>23</v>
      </c>
      <c r="E3" s="71" t="s">
        <v>24</v>
      </c>
      <c r="F3" s="157" t="s">
        <v>22</v>
      </c>
      <c r="G3" s="72" t="s">
        <v>17</v>
      </c>
      <c r="H3" s="73" t="s">
        <v>18</v>
      </c>
      <c r="I3" s="190" t="s">
        <v>167</v>
      </c>
      <c r="J3" s="70" t="s">
        <v>35</v>
      </c>
      <c r="K3" s="73" t="s">
        <v>34</v>
      </c>
      <c r="L3" s="74" t="s">
        <v>3</v>
      </c>
      <c r="N3" s="86"/>
      <c r="O3" s="86"/>
      <c r="P3" s="86"/>
      <c r="Q3" s="86"/>
      <c r="R3" s="86"/>
      <c r="S3" s="86"/>
    </row>
    <row r="4" spans="1:75" s="86" customFormat="1" ht="12.75" customHeight="1">
      <c r="A4" s="260" t="s">
        <v>168</v>
      </c>
      <c r="B4" s="260"/>
      <c r="C4" s="194">
        <v>300</v>
      </c>
      <c r="D4" s="144"/>
      <c r="E4" s="144"/>
      <c r="F4" s="144"/>
      <c r="G4" s="144"/>
      <c r="H4" s="144"/>
      <c r="I4" s="144"/>
      <c r="J4" s="144"/>
      <c r="K4" s="144"/>
      <c r="L4" s="144"/>
    </row>
    <row r="5" spans="1:75" s="21" customFormat="1" ht="72.75" customHeight="1">
      <c r="A5" s="78">
        <v>1</v>
      </c>
      <c r="B5" s="78" t="s">
        <v>161</v>
      </c>
      <c r="C5" s="75">
        <v>2</v>
      </c>
      <c r="D5" s="160" t="s">
        <v>180</v>
      </c>
      <c r="E5" s="77"/>
      <c r="F5" s="158"/>
      <c r="G5" s="113"/>
      <c r="H5" s="79"/>
      <c r="I5" s="191">
        <f>COUNTIF(D5:F5,"&gt; ")+COUNT(D5:F5)</f>
        <v>1</v>
      </c>
      <c r="J5" s="76">
        <f t="shared" ref="J5:J9" si="0">IF(I5&lt;&gt;1,"Некорректная оценка",IF(D5="+",20,IF(E5="+",10,IF(F5="+",0,))))</f>
        <v>20</v>
      </c>
      <c r="K5" s="76">
        <f t="shared" ref="K5:K13" si="1">J5*C5</f>
        <v>40</v>
      </c>
      <c r="L5" s="79" t="s">
        <v>8</v>
      </c>
      <c r="N5" s="87"/>
      <c r="O5" s="87"/>
      <c r="P5" s="87"/>
      <c r="Q5" s="87"/>
      <c r="R5" s="87"/>
      <c r="S5" s="87"/>
    </row>
    <row r="6" spans="1:75" s="21" customFormat="1" ht="55.5" customHeight="1">
      <c r="A6" s="78">
        <v>2</v>
      </c>
      <c r="B6" s="78" t="s">
        <v>162</v>
      </c>
      <c r="C6" s="75">
        <v>2</v>
      </c>
      <c r="D6" s="160" t="s">
        <v>180</v>
      </c>
      <c r="E6" s="77"/>
      <c r="F6" s="158"/>
      <c r="G6" s="114"/>
      <c r="H6" s="79"/>
      <c r="I6" s="191">
        <f t="shared" ref="I6:I13" si="2">COUNTIF(D6:F6,"&gt; ")+COUNT(D6:F6)</f>
        <v>1</v>
      </c>
      <c r="J6" s="76">
        <f t="shared" si="0"/>
        <v>20</v>
      </c>
      <c r="K6" s="76">
        <f t="shared" si="1"/>
        <v>40</v>
      </c>
      <c r="L6" s="79"/>
      <c r="N6" s="87"/>
      <c r="O6" s="87"/>
      <c r="P6" s="87"/>
      <c r="Q6" s="87"/>
      <c r="R6" s="87"/>
      <c r="S6" s="87"/>
    </row>
    <row r="7" spans="1:75" s="21" customFormat="1" ht="45">
      <c r="A7" s="78">
        <v>3</v>
      </c>
      <c r="B7" s="78" t="s">
        <v>37</v>
      </c>
      <c r="C7" s="75">
        <v>2</v>
      </c>
      <c r="D7" s="160" t="s">
        <v>180</v>
      </c>
      <c r="E7" s="77"/>
      <c r="F7" s="158"/>
      <c r="G7" s="114"/>
      <c r="H7" s="79"/>
      <c r="I7" s="191">
        <f t="shared" si="2"/>
        <v>1</v>
      </c>
      <c r="J7" s="76">
        <f t="shared" si="0"/>
        <v>20</v>
      </c>
      <c r="K7" s="76">
        <f t="shared" si="1"/>
        <v>40</v>
      </c>
      <c r="L7" s="79"/>
      <c r="N7" s="87"/>
      <c r="O7" s="87"/>
      <c r="P7" s="87"/>
      <c r="Q7" s="87"/>
      <c r="R7" s="87"/>
      <c r="S7" s="87"/>
    </row>
    <row r="8" spans="1:75" s="21" customFormat="1" ht="30">
      <c r="A8" s="78">
        <v>4</v>
      </c>
      <c r="B8" s="78" t="s">
        <v>163</v>
      </c>
      <c r="C8" s="75">
        <v>2</v>
      </c>
      <c r="D8" s="160" t="s">
        <v>180</v>
      </c>
      <c r="E8" s="77"/>
      <c r="F8" s="158"/>
      <c r="G8" s="114"/>
      <c r="H8" s="79"/>
      <c r="I8" s="191">
        <f t="shared" si="2"/>
        <v>1</v>
      </c>
      <c r="J8" s="76">
        <f t="shared" si="0"/>
        <v>20</v>
      </c>
      <c r="K8" s="76">
        <f t="shared" si="1"/>
        <v>40</v>
      </c>
      <c r="L8" s="79"/>
      <c r="N8" s="87"/>
      <c r="O8" s="87"/>
      <c r="P8" s="87"/>
      <c r="Q8" s="87"/>
      <c r="R8" s="87"/>
      <c r="S8" s="87"/>
    </row>
    <row r="9" spans="1:75" s="21" customFormat="1" ht="45">
      <c r="A9" s="78">
        <v>5</v>
      </c>
      <c r="B9" s="78" t="s">
        <v>152</v>
      </c>
      <c r="C9" s="75">
        <v>1</v>
      </c>
      <c r="D9" s="160" t="s">
        <v>180</v>
      </c>
      <c r="E9" s="77"/>
      <c r="F9" s="158"/>
      <c r="G9" s="114"/>
      <c r="H9" s="79"/>
      <c r="I9" s="191">
        <f t="shared" si="2"/>
        <v>1</v>
      </c>
      <c r="J9" s="76">
        <f t="shared" si="0"/>
        <v>20</v>
      </c>
      <c r="K9" s="76">
        <f t="shared" si="1"/>
        <v>20</v>
      </c>
      <c r="L9" s="79"/>
      <c r="N9" s="87"/>
      <c r="O9" s="87"/>
      <c r="P9" s="87"/>
      <c r="Q9" s="87"/>
      <c r="R9" s="87"/>
      <c r="S9" s="87"/>
    </row>
    <row r="10" spans="1:75" s="22" customFormat="1" ht="91.5" customHeight="1">
      <c r="A10" s="78">
        <v>6</v>
      </c>
      <c r="B10" s="78" t="s">
        <v>38</v>
      </c>
      <c r="C10" s="75">
        <v>1</v>
      </c>
      <c r="D10" s="160" t="s">
        <v>180</v>
      </c>
      <c r="E10" s="77"/>
      <c r="F10" s="158"/>
      <c r="G10" s="113"/>
      <c r="H10" s="79"/>
      <c r="I10" s="191">
        <f t="shared" si="2"/>
        <v>1</v>
      </c>
      <c r="J10" s="76">
        <f>IF(I10&lt;&gt;1,"Некорректная оценка",IF(D10="+",20,IF(E10="+",10,IF(F10="+",0,))))</f>
        <v>20</v>
      </c>
      <c r="K10" s="76">
        <f t="shared" si="1"/>
        <v>20</v>
      </c>
      <c r="L10" s="79"/>
      <c r="N10" s="86"/>
      <c r="O10" s="88"/>
      <c r="P10" s="88"/>
      <c r="Q10" s="88"/>
      <c r="R10" s="88"/>
      <c r="S10" s="88"/>
    </row>
    <row r="11" spans="1:75" s="22" customFormat="1" ht="95.25" customHeight="1">
      <c r="A11" s="78">
        <v>7</v>
      </c>
      <c r="B11" s="78" t="s">
        <v>43</v>
      </c>
      <c r="C11" s="75">
        <v>2</v>
      </c>
      <c r="D11" s="160" t="s">
        <v>180</v>
      </c>
      <c r="E11" s="77"/>
      <c r="F11" s="158"/>
      <c r="G11" s="113"/>
      <c r="H11" s="79"/>
      <c r="I11" s="191">
        <f t="shared" si="2"/>
        <v>1</v>
      </c>
      <c r="J11" s="76">
        <f t="shared" ref="J11:J13" si="3">IF(I11&lt;&gt;1,"Некорректная оценка",IF(D11="+",20,IF(E11="+",10,IF(F11="+",0,))))</f>
        <v>20</v>
      </c>
      <c r="K11" s="76">
        <f t="shared" si="1"/>
        <v>40</v>
      </c>
      <c r="L11" s="80"/>
      <c r="N11" s="86"/>
      <c r="O11" s="88"/>
      <c r="P11" s="88"/>
      <c r="Q11" s="88"/>
      <c r="R11" s="88"/>
      <c r="S11" s="88"/>
    </row>
    <row r="12" spans="1:75" s="22" customFormat="1" ht="30.75" customHeight="1">
      <c r="A12" s="78">
        <v>8</v>
      </c>
      <c r="B12" s="78" t="s">
        <v>46</v>
      </c>
      <c r="C12" s="75">
        <v>2</v>
      </c>
      <c r="D12" s="160" t="s">
        <v>180</v>
      </c>
      <c r="E12" s="77"/>
      <c r="F12" s="158"/>
      <c r="G12" s="113"/>
      <c r="H12" s="79"/>
      <c r="I12" s="191">
        <f t="shared" si="2"/>
        <v>1</v>
      </c>
      <c r="J12" s="76">
        <f t="shared" si="3"/>
        <v>20</v>
      </c>
      <c r="K12" s="76">
        <f t="shared" si="1"/>
        <v>40</v>
      </c>
      <c r="L12" s="80"/>
      <c r="N12" s="86"/>
      <c r="O12" s="88"/>
      <c r="P12" s="88"/>
      <c r="Q12" s="88"/>
      <c r="R12" s="88"/>
      <c r="S12" s="88"/>
    </row>
    <row r="13" spans="1:75" s="22" customFormat="1" ht="39.75" customHeight="1">
      <c r="A13" s="78">
        <v>9</v>
      </c>
      <c r="B13" s="78" t="s">
        <v>45</v>
      </c>
      <c r="C13" s="75">
        <v>1</v>
      </c>
      <c r="D13" s="160" t="s">
        <v>180</v>
      </c>
      <c r="E13" s="77"/>
      <c r="F13" s="158"/>
      <c r="G13" s="113"/>
      <c r="H13" s="79"/>
      <c r="I13" s="191">
        <f t="shared" si="2"/>
        <v>1</v>
      </c>
      <c r="J13" s="76">
        <f t="shared" si="3"/>
        <v>20</v>
      </c>
      <c r="K13" s="76">
        <f t="shared" si="1"/>
        <v>20</v>
      </c>
      <c r="L13" s="80"/>
      <c r="N13" s="86"/>
      <c r="O13" s="88"/>
      <c r="P13" s="88"/>
      <c r="Q13" s="88"/>
      <c r="R13" s="88"/>
      <c r="S13" s="88"/>
    </row>
    <row r="14" spans="1:75" s="22" customFormat="1" ht="15.75" customHeight="1">
      <c r="A14" s="255" t="s">
        <v>2</v>
      </c>
      <c r="B14" s="256"/>
      <c r="C14" s="136"/>
      <c r="D14" s="129"/>
      <c r="E14" s="129"/>
      <c r="F14" s="129"/>
      <c r="G14" s="115"/>
      <c r="H14" s="115"/>
      <c r="I14" s="115"/>
      <c r="J14" s="129"/>
      <c r="K14" s="81">
        <f>SUM(K5:K13)/C4</f>
        <v>1</v>
      </c>
      <c r="L14" s="116"/>
      <c r="N14" s="86"/>
      <c r="O14" s="88"/>
      <c r="P14" s="88"/>
      <c r="Q14" s="88"/>
      <c r="R14" s="88"/>
      <c r="S14" s="88"/>
    </row>
    <row r="15" spans="1:75" s="86" customFormat="1" ht="12.75" customHeight="1">
      <c r="A15" s="259" t="s">
        <v>169</v>
      </c>
      <c r="B15" s="259"/>
      <c r="C15" s="195">
        <v>240</v>
      </c>
      <c r="D15" s="148"/>
      <c r="E15" s="148"/>
      <c r="F15" s="148"/>
      <c r="G15" s="149"/>
      <c r="H15" s="149"/>
      <c r="I15" s="149"/>
      <c r="J15" s="148"/>
      <c r="K15" s="148"/>
      <c r="L15" s="149"/>
      <c r="N15" s="87"/>
    </row>
    <row r="16" spans="1:75" s="21" customFormat="1" ht="60">
      <c r="A16" s="78">
        <v>1</v>
      </c>
      <c r="B16" s="78" t="s">
        <v>39</v>
      </c>
      <c r="C16" s="75">
        <v>2</v>
      </c>
      <c r="D16" s="160" t="s">
        <v>180</v>
      </c>
      <c r="E16" s="77"/>
      <c r="F16" s="158"/>
      <c r="G16" s="117"/>
      <c r="H16" s="79"/>
      <c r="I16" s="191">
        <f t="shared" ref="I16:I21" si="4">COUNTIF(D16:F16,"&gt; ")+COUNT(D16:F16)</f>
        <v>1</v>
      </c>
      <c r="J16" s="76">
        <f t="shared" ref="J16:J21" si="5">IF(I16&lt;&gt;1,"Некорректная оценка",IF(D16="+",20,IF(E16="+",10,IF(F16="+",0,))))</f>
        <v>20</v>
      </c>
      <c r="K16" s="76">
        <f t="shared" ref="K16:K21" si="6">J16*C16</f>
        <v>40</v>
      </c>
      <c r="L16" s="79"/>
      <c r="N16" s="87"/>
      <c r="O16" s="87"/>
      <c r="P16" s="87"/>
      <c r="Q16" s="87"/>
      <c r="R16" s="87"/>
      <c r="S16" s="87"/>
    </row>
    <row r="17" spans="1:19" s="21" customFormat="1" ht="60">
      <c r="A17" s="78">
        <v>2</v>
      </c>
      <c r="B17" s="78" t="s">
        <v>41</v>
      </c>
      <c r="C17" s="75">
        <v>2</v>
      </c>
      <c r="D17" s="160" t="s">
        <v>180</v>
      </c>
      <c r="E17" s="77"/>
      <c r="F17" s="158"/>
      <c r="G17" s="117"/>
      <c r="H17" s="79"/>
      <c r="I17" s="191">
        <f t="shared" si="4"/>
        <v>1</v>
      </c>
      <c r="J17" s="76">
        <f t="shared" si="5"/>
        <v>20</v>
      </c>
      <c r="K17" s="76">
        <f t="shared" si="6"/>
        <v>40</v>
      </c>
      <c r="L17" s="79"/>
      <c r="N17" s="87"/>
      <c r="O17" s="87"/>
      <c r="P17" s="87"/>
      <c r="Q17" s="87"/>
      <c r="R17" s="87"/>
      <c r="S17" s="87"/>
    </row>
    <row r="18" spans="1:19" s="21" customFormat="1" ht="75">
      <c r="A18" s="78">
        <v>3</v>
      </c>
      <c r="B18" s="78" t="s">
        <v>42</v>
      </c>
      <c r="C18" s="75">
        <v>2</v>
      </c>
      <c r="D18" s="160" t="s">
        <v>180</v>
      </c>
      <c r="E18" s="77"/>
      <c r="F18" s="158"/>
      <c r="G18" s="117"/>
      <c r="H18" s="79"/>
      <c r="I18" s="191">
        <f t="shared" si="4"/>
        <v>1</v>
      </c>
      <c r="J18" s="76">
        <f t="shared" si="5"/>
        <v>20</v>
      </c>
      <c r="K18" s="76">
        <f t="shared" si="6"/>
        <v>40</v>
      </c>
      <c r="L18" s="79" t="s">
        <v>8</v>
      </c>
      <c r="N18" s="87"/>
      <c r="O18" s="87"/>
      <c r="P18" s="87"/>
      <c r="Q18" s="87"/>
      <c r="R18" s="87"/>
      <c r="S18" s="87"/>
    </row>
    <row r="19" spans="1:19" s="21" customFormat="1" ht="93" customHeight="1">
      <c r="A19" s="78">
        <v>4</v>
      </c>
      <c r="B19" s="78" t="s">
        <v>128</v>
      </c>
      <c r="C19" s="75">
        <v>2</v>
      </c>
      <c r="D19" s="160" t="s">
        <v>180</v>
      </c>
      <c r="E19" s="77"/>
      <c r="F19" s="158"/>
      <c r="G19" s="117"/>
      <c r="H19" s="79"/>
      <c r="I19" s="191">
        <f t="shared" si="4"/>
        <v>1</v>
      </c>
      <c r="J19" s="76">
        <f t="shared" si="5"/>
        <v>20</v>
      </c>
      <c r="K19" s="76">
        <f t="shared" si="6"/>
        <v>40</v>
      </c>
      <c r="L19" s="79" t="s">
        <v>8</v>
      </c>
      <c r="N19" s="87"/>
      <c r="O19" s="87"/>
      <c r="P19" s="87"/>
      <c r="Q19" s="87"/>
      <c r="R19" s="87"/>
      <c r="S19" s="87"/>
    </row>
    <row r="20" spans="1:19" s="21" customFormat="1" ht="63" customHeight="1">
      <c r="A20" s="78">
        <v>5</v>
      </c>
      <c r="B20" s="78" t="s">
        <v>44</v>
      </c>
      <c r="C20" s="75">
        <v>3</v>
      </c>
      <c r="D20" s="160" t="s">
        <v>180</v>
      </c>
      <c r="E20" s="77"/>
      <c r="F20" s="158"/>
      <c r="G20" s="117"/>
      <c r="H20" s="79"/>
      <c r="I20" s="191">
        <f t="shared" si="4"/>
        <v>1</v>
      </c>
      <c r="J20" s="76">
        <f t="shared" si="5"/>
        <v>20</v>
      </c>
      <c r="K20" s="76">
        <f t="shared" si="6"/>
        <v>60</v>
      </c>
      <c r="L20" s="79"/>
      <c r="N20" s="87"/>
      <c r="O20" s="87"/>
      <c r="P20" s="87"/>
      <c r="Q20" s="87"/>
      <c r="R20" s="87"/>
      <c r="S20" s="87"/>
    </row>
    <row r="21" spans="1:19" s="21" customFormat="1" ht="36.75" customHeight="1">
      <c r="A21" s="78">
        <v>6</v>
      </c>
      <c r="B21" s="78" t="s">
        <v>129</v>
      </c>
      <c r="C21" s="75">
        <v>1</v>
      </c>
      <c r="D21" s="160" t="s">
        <v>180</v>
      </c>
      <c r="E21" s="77"/>
      <c r="F21" s="158"/>
      <c r="G21" s="117"/>
      <c r="H21" s="79"/>
      <c r="I21" s="191">
        <f t="shared" si="4"/>
        <v>1</v>
      </c>
      <c r="J21" s="76">
        <f t="shared" si="5"/>
        <v>20</v>
      </c>
      <c r="K21" s="76">
        <f t="shared" si="6"/>
        <v>20</v>
      </c>
      <c r="L21" s="79"/>
      <c r="N21" s="89"/>
      <c r="O21" s="87"/>
      <c r="P21" s="87"/>
      <c r="Q21" s="87"/>
      <c r="R21" s="87"/>
      <c r="S21" s="87"/>
    </row>
    <row r="22" spans="1:19" s="23" customFormat="1" ht="15.75" customHeight="1">
      <c r="A22" s="255" t="s">
        <v>2</v>
      </c>
      <c r="B22" s="256"/>
      <c r="C22" s="130"/>
      <c r="D22" s="130"/>
      <c r="E22" s="130"/>
      <c r="F22" s="130"/>
      <c r="G22" s="118"/>
      <c r="H22" s="118"/>
      <c r="I22" s="118"/>
      <c r="J22" s="130"/>
      <c r="K22" s="81">
        <f>SUM(K16:K21)/240</f>
        <v>1</v>
      </c>
      <c r="L22" s="119"/>
      <c r="N22" s="90"/>
      <c r="O22" s="91"/>
      <c r="P22" s="91"/>
      <c r="Q22" s="91"/>
      <c r="R22" s="91"/>
      <c r="S22" s="91"/>
    </row>
    <row r="23" spans="1:19" s="90" customFormat="1" ht="15">
      <c r="A23" s="261" t="s">
        <v>170</v>
      </c>
      <c r="B23" s="261"/>
      <c r="C23" s="196">
        <v>700</v>
      </c>
      <c r="D23" s="150"/>
      <c r="E23" s="150"/>
      <c r="F23" s="150"/>
      <c r="G23" s="151"/>
      <c r="H23" s="151"/>
      <c r="I23" s="151"/>
      <c r="J23" s="150"/>
      <c r="K23" s="150"/>
      <c r="L23" s="124"/>
      <c r="N23" s="87"/>
    </row>
    <row r="24" spans="1:19" s="21" customFormat="1" ht="30">
      <c r="A24" s="78">
        <v>1</v>
      </c>
      <c r="B24" s="78" t="s">
        <v>116</v>
      </c>
      <c r="C24" s="75">
        <v>3</v>
      </c>
      <c r="D24" s="160" t="s">
        <v>180</v>
      </c>
      <c r="E24" s="77"/>
      <c r="F24" s="158"/>
      <c r="G24" s="117"/>
      <c r="H24" s="79"/>
      <c r="I24" s="191">
        <f t="shared" ref="I24:I37" si="7">COUNTIF(D24:F24,"&gt; ")+COUNT(D24:F24)</f>
        <v>1</v>
      </c>
      <c r="J24" s="76">
        <f t="shared" ref="J24:J37" si="8">IF(I24&lt;&gt;1,"Некорректная оценка",IF(D24="+",20,IF(E24="+",10,IF(F24="+",0,))))</f>
        <v>20</v>
      </c>
      <c r="K24" s="76">
        <f t="shared" ref="K24:K37" si="9">J24*C24</f>
        <v>60</v>
      </c>
      <c r="L24" s="79"/>
      <c r="N24" s="87"/>
      <c r="O24" s="87"/>
      <c r="P24" s="87"/>
      <c r="Q24" s="87"/>
      <c r="R24" s="87"/>
      <c r="S24" s="87"/>
    </row>
    <row r="25" spans="1:19" s="21" customFormat="1" ht="60">
      <c r="A25" s="78">
        <v>2</v>
      </c>
      <c r="B25" s="78" t="s">
        <v>117</v>
      </c>
      <c r="C25" s="75">
        <v>3</v>
      </c>
      <c r="D25" s="160" t="s">
        <v>180</v>
      </c>
      <c r="E25" s="77"/>
      <c r="F25" s="158"/>
      <c r="G25" s="117"/>
      <c r="H25" s="79"/>
      <c r="I25" s="191">
        <f t="shared" si="7"/>
        <v>1</v>
      </c>
      <c r="J25" s="76">
        <f t="shared" si="8"/>
        <v>20</v>
      </c>
      <c r="K25" s="76">
        <f t="shared" si="9"/>
        <v>60</v>
      </c>
      <c r="L25" s="79"/>
      <c r="N25" s="87"/>
      <c r="O25" s="87"/>
      <c r="P25" s="87"/>
      <c r="Q25" s="87"/>
      <c r="R25" s="87"/>
      <c r="S25" s="87"/>
    </row>
    <row r="26" spans="1:19" s="21" customFormat="1" ht="45">
      <c r="A26" s="78">
        <v>3</v>
      </c>
      <c r="B26" s="78" t="s">
        <v>118</v>
      </c>
      <c r="C26" s="75">
        <v>3</v>
      </c>
      <c r="D26" s="160" t="s">
        <v>180</v>
      </c>
      <c r="E26" s="77"/>
      <c r="F26" s="158"/>
      <c r="G26" s="117"/>
      <c r="H26" s="79"/>
      <c r="I26" s="191">
        <f t="shared" si="7"/>
        <v>1</v>
      </c>
      <c r="J26" s="76">
        <f t="shared" si="8"/>
        <v>20</v>
      </c>
      <c r="K26" s="76">
        <f t="shared" si="9"/>
        <v>60</v>
      </c>
      <c r="L26" s="79"/>
      <c r="N26" s="87"/>
      <c r="O26" s="87"/>
      <c r="P26" s="87"/>
      <c r="Q26" s="87"/>
      <c r="R26" s="87"/>
      <c r="S26" s="87"/>
    </row>
    <row r="27" spans="1:19" s="21" customFormat="1" ht="30">
      <c r="A27" s="78">
        <v>4</v>
      </c>
      <c r="B27" s="78" t="s">
        <v>26</v>
      </c>
      <c r="C27" s="75">
        <v>3</v>
      </c>
      <c r="D27" s="160" t="s">
        <v>180</v>
      </c>
      <c r="E27" s="77"/>
      <c r="F27" s="158"/>
      <c r="G27" s="113"/>
      <c r="H27" s="79"/>
      <c r="I27" s="191">
        <f t="shared" si="7"/>
        <v>1</v>
      </c>
      <c r="J27" s="76">
        <f t="shared" si="8"/>
        <v>20</v>
      </c>
      <c r="K27" s="76">
        <f t="shared" si="9"/>
        <v>60</v>
      </c>
      <c r="L27" s="79"/>
      <c r="N27" s="87"/>
      <c r="O27" s="87"/>
      <c r="P27" s="87"/>
      <c r="Q27" s="87"/>
      <c r="R27" s="87"/>
      <c r="S27" s="87"/>
    </row>
    <row r="28" spans="1:19" s="21" customFormat="1" ht="45">
      <c r="A28" s="78">
        <v>5</v>
      </c>
      <c r="B28" s="78" t="s">
        <v>25</v>
      </c>
      <c r="C28" s="75">
        <v>3</v>
      </c>
      <c r="D28" s="160" t="s">
        <v>180</v>
      </c>
      <c r="E28" s="77"/>
      <c r="F28" s="158"/>
      <c r="G28" s="110"/>
      <c r="H28" s="79"/>
      <c r="I28" s="191">
        <f t="shared" si="7"/>
        <v>1</v>
      </c>
      <c r="J28" s="76">
        <f t="shared" si="8"/>
        <v>20</v>
      </c>
      <c r="K28" s="76">
        <f t="shared" si="9"/>
        <v>60</v>
      </c>
      <c r="L28" s="79"/>
      <c r="N28" s="87"/>
      <c r="O28" s="87"/>
      <c r="P28" s="87"/>
      <c r="Q28" s="87"/>
      <c r="R28" s="87"/>
      <c r="S28" s="87"/>
    </row>
    <row r="29" spans="1:19" s="21" customFormat="1" ht="45">
      <c r="A29" s="78">
        <v>6</v>
      </c>
      <c r="B29" s="78" t="s">
        <v>47</v>
      </c>
      <c r="C29" s="75">
        <v>3</v>
      </c>
      <c r="D29" s="160" t="s">
        <v>180</v>
      </c>
      <c r="E29" s="77"/>
      <c r="F29" s="158"/>
      <c r="G29" s="113"/>
      <c r="H29" s="79"/>
      <c r="I29" s="191">
        <f t="shared" si="7"/>
        <v>1</v>
      </c>
      <c r="J29" s="76">
        <f t="shared" si="8"/>
        <v>20</v>
      </c>
      <c r="K29" s="76">
        <f t="shared" si="9"/>
        <v>60</v>
      </c>
      <c r="L29" s="79"/>
      <c r="N29" s="87"/>
      <c r="O29" s="87"/>
      <c r="P29" s="87"/>
      <c r="Q29" s="87"/>
      <c r="R29" s="87"/>
      <c r="S29" s="87"/>
    </row>
    <row r="30" spans="1:19" s="21" customFormat="1" ht="75">
      <c r="A30" s="78">
        <v>7</v>
      </c>
      <c r="B30" s="78" t="s">
        <v>48</v>
      </c>
      <c r="C30" s="75">
        <v>2</v>
      </c>
      <c r="D30" s="160" t="s">
        <v>180</v>
      </c>
      <c r="E30" s="77"/>
      <c r="F30" s="158"/>
      <c r="G30" s="113"/>
      <c r="H30" s="79"/>
      <c r="I30" s="191">
        <f t="shared" si="7"/>
        <v>1</v>
      </c>
      <c r="J30" s="76">
        <f t="shared" si="8"/>
        <v>20</v>
      </c>
      <c r="K30" s="76">
        <f t="shared" si="9"/>
        <v>40</v>
      </c>
      <c r="L30" s="79"/>
      <c r="N30" s="87"/>
      <c r="O30" s="87"/>
      <c r="P30" s="87"/>
      <c r="Q30" s="87"/>
      <c r="R30" s="87"/>
      <c r="S30" s="87"/>
    </row>
    <row r="31" spans="1:19" s="21" customFormat="1" ht="15">
      <c r="A31" s="78">
        <v>8</v>
      </c>
      <c r="B31" s="78" t="s">
        <v>153</v>
      </c>
      <c r="C31" s="75">
        <v>1</v>
      </c>
      <c r="D31" s="160" t="s">
        <v>180</v>
      </c>
      <c r="E31" s="77"/>
      <c r="F31" s="158"/>
      <c r="G31" s="113"/>
      <c r="H31" s="79"/>
      <c r="I31" s="191">
        <f t="shared" si="7"/>
        <v>1</v>
      </c>
      <c r="J31" s="76">
        <f t="shared" si="8"/>
        <v>20</v>
      </c>
      <c r="K31" s="76">
        <f t="shared" si="9"/>
        <v>20</v>
      </c>
      <c r="L31" s="79"/>
      <c r="N31" s="92"/>
      <c r="O31" s="87"/>
      <c r="P31" s="87"/>
      <c r="Q31" s="87"/>
      <c r="R31" s="87"/>
      <c r="S31" s="87"/>
    </row>
    <row r="32" spans="1:19" s="25" customFormat="1" ht="105">
      <c r="A32" s="78">
        <v>9</v>
      </c>
      <c r="B32" s="78" t="s">
        <v>154</v>
      </c>
      <c r="C32" s="75">
        <v>2</v>
      </c>
      <c r="D32" s="160" t="s">
        <v>180</v>
      </c>
      <c r="E32" s="77"/>
      <c r="F32" s="158"/>
      <c r="G32" s="113"/>
      <c r="H32" s="117" t="s">
        <v>13</v>
      </c>
      <c r="I32" s="191">
        <f t="shared" si="7"/>
        <v>1</v>
      </c>
      <c r="J32" s="76">
        <f t="shared" si="8"/>
        <v>20</v>
      </c>
      <c r="K32" s="76">
        <f t="shared" si="9"/>
        <v>40</v>
      </c>
      <c r="L32" s="120"/>
      <c r="M32" s="24"/>
      <c r="N32" s="87"/>
      <c r="O32" s="92"/>
      <c r="P32" s="92"/>
      <c r="Q32" s="92"/>
      <c r="R32" s="92"/>
      <c r="S32" s="92"/>
    </row>
    <row r="33" spans="1:19" s="25" customFormat="1" ht="30">
      <c r="A33" s="78">
        <v>10</v>
      </c>
      <c r="B33" s="78" t="s">
        <v>119</v>
      </c>
      <c r="C33" s="75">
        <v>2</v>
      </c>
      <c r="D33" s="160" t="s">
        <v>180</v>
      </c>
      <c r="E33" s="77"/>
      <c r="F33" s="158"/>
      <c r="G33" s="113"/>
      <c r="H33" s="79"/>
      <c r="I33" s="191">
        <f t="shared" si="7"/>
        <v>1</v>
      </c>
      <c r="J33" s="76">
        <f t="shared" si="8"/>
        <v>20</v>
      </c>
      <c r="K33" s="76">
        <f t="shared" si="9"/>
        <v>40</v>
      </c>
      <c r="L33" s="120" t="s">
        <v>8</v>
      </c>
      <c r="M33" s="24"/>
      <c r="N33" s="87"/>
      <c r="O33" s="92"/>
      <c r="P33" s="92"/>
      <c r="Q33" s="92"/>
      <c r="R33" s="92"/>
      <c r="S33" s="92"/>
    </row>
    <row r="34" spans="1:19" s="25" customFormat="1" ht="95.25" customHeight="1">
      <c r="A34" s="78">
        <v>11</v>
      </c>
      <c r="B34" s="78" t="s">
        <v>155</v>
      </c>
      <c r="C34" s="82">
        <v>2</v>
      </c>
      <c r="D34" s="160" t="s">
        <v>180</v>
      </c>
      <c r="E34" s="77"/>
      <c r="F34" s="158"/>
      <c r="G34" s="113"/>
      <c r="H34" s="121"/>
      <c r="I34" s="191">
        <f t="shared" si="7"/>
        <v>1</v>
      </c>
      <c r="J34" s="76">
        <f t="shared" si="8"/>
        <v>20</v>
      </c>
      <c r="K34" s="76">
        <f t="shared" si="9"/>
        <v>40</v>
      </c>
      <c r="L34" s="120"/>
      <c r="M34" s="24"/>
      <c r="N34" s="87"/>
      <c r="O34" s="92"/>
      <c r="P34" s="92"/>
      <c r="Q34" s="92"/>
      <c r="R34" s="92"/>
      <c r="S34" s="92"/>
    </row>
    <row r="35" spans="1:19" s="25" customFormat="1" ht="30">
      <c r="A35" s="78">
        <v>12</v>
      </c>
      <c r="B35" s="122" t="s">
        <v>49</v>
      </c>
      <c r="C35" s="82">
        <v>3</v>
      </c>
      <c r="D35" s="160"/>
      <c r="E35" s="77"/>
      <c r="F35" s="158" t="s">
        <v>180</v>
      </c>
      <c r="G35" s="113"/>
      <c r="H35" s="121"/>
      <c r="I35" s="191">
        <f t="shared" si="7"/>
        <v>1</v>
      </c>
      <c r="J35" s="76">
        <f t="shared" si="8"/>
        <v>0</v>
      </c>
      <c r="K35" s="76">
        <f t="shared" si="9"/>
        <v>0</v>
      </c>
      <c r="L35" s="120"/>
      <c r="M35" s="24"/>
      <c r="N35" s="87"/>
      <c r="O35" s="92"/>
      <c r="P35" s="92"/>
      <c r="Q35" s="92"/>
      <c r="R35" s="92"/>
      <c r="S35" s="92"/>
    </row>
    <row r="36" spans="1:19" s="25" customFormat="1" ht="60">
      <c r="A36" s="78">
        <v>13</v>
      </c>
      <c r="B36" s="122" t="s">
        <v>50</v>
      </c>
      <c r="C36" s="82">
        <v>2</v>
      </c>
      <c r="D36" s="160" t="s">
        <v>180</v>
      </c>
      <c r="E36" s="77"/>
      <c r="F36" s="158"/>
      <c r="G36" s="113"/>
      <c r="H36" s="121"/>
      <c r="I36" s="191">
        <f t="shared" si="7"/>
        <v>1</v>
      </c>
      <c r="J36" s="76">
        <f t="shared" si="8"/>
        <v>20</v>
      </c>
      <c r="K36" s="76">
        <f t="shared" si="9"/>
        <v>40</v>
      </c>
      <c r="L36" s="120"/>
      <c r="M36" s="24"/>
      <c r="N36" s="87"/>
      <c r="O36" s="92"/>
      <c r="P36" s="92"/>
      <c r="Q36" s="92"/>
      <c r="R36" s="92"/>
      <c r="S36" s="92"/>
    </row>
    <row r="37" spans="1:19" s="25" customFormat="1" ht="45">
      <c r="A37" s="78">
        <v>14</v>
      </c>
      <c r="B37" s="122" t="s">
        <v>51</v>
      </c>
      <c r="C37" s="82">
        <v>3</v>
      </c>
      <c r="D37" s="160" t="s">
        <v>180</v>
      </c>
      <c r="E37" s="77"/>
      <c r="F37" s="158"/>
      <c r="G37" s="113"/>
      <c r="H37" s="121"/>
      <c r="I37" s="191">
        <f t="shared" si="7"/>
        <v>1</v>
      </c>
      <c r="J37" s="76">
        <f t="shared" si="8"/>
        <v>20</v>
      </c>
      <c r="K37" s="76">
        <f t="shared" si="9"/>
        <v>60</v>
      </c>
      <c r="L37" s="120"/>
      <c r="M37" s="24"/>
      <c r="N37" s="87"/>
      <c r="O37" s="92"/>
      <c r="P37" s="92"/>
      <c r="Q37" s="92"/>
      <c r="R37" s="92"/>
      <c r="S37" s="92"/>
    </row>
    <row r="38" spans="1:19" s="23" customFormat="1" ht="15.75" customHeight="1">
      <c r="A38" s="255" t="s">
        <v>2</v>
      </c>
      <c r="B38" s="256"/>
      <c r="C38" s="131"/>
      <c r="D38" s="131"/>
      <c r="E38" s="131"/>
      <c r="F38" s="131"/>
      <c r="G38" s="123"/>
      <c r="H38" s="123"/>
      <c r="I38" s="123"/>
      <c r="J38" s="131"/>
      <c r="K38" s="81">
        <f>SUM(K24:K37)/C23</f>
        <v>0.91428571428571426</v>
      </c>
      <c r="L38" s="119"/>
      <c r="N38" s="90"/>
      <c r="O38" s="91"/>
      <c r="P38" s="91"/>
      <c r="Q38" s="91"/>
      <c r="R38" s="91"/>
      <c r="S38" s="91"/>
    </row>
    <row r="39" spans="1:19" s="90" customFormat="1" ht="15">
      <c r="A39" s="261" t="s">
        <v>171</v>
      </c>
      <c r="B39" s="261"/>
      <c r="C39" s="197">
        <v>680</v>
      </c>
      <c r="D39" s="132"/>
      <c r="E39" s="132"/>
      <c r="F39" s="132"/>
      <c r="G39" s="124"/>
      <c r="H39" s="124"/>
      <c r="I39" s="124"/>
      <c r="J39" s="132"/>
      <c r="K39" s="132"/>
      <c r="L39" s="124"/>
    </row>
    <row r="40" spans="1:19" s="26" customFormat="1" ht="58.5" customHeight="1">
      <c r="A40" s="78">
        <v>1</v>
      </c>
      <c r="B40" s="78" t="s">
        <v>40</v>
      </c>
      <c r="C40" s="75">
        <v>2</v>
      </c>
      <c r="D40" s="160" t="s">
        <v>180</v>
      </c>
      <c r="E40" s="77"/>
      <c r="F40" s="158"/>
      <c r="G40" s="113"/>
      <c r="H40" s="121"/>
      <c r="I40" s="191">
        <f t="shared" ref="I40:I57" si="10">COUNTIF(D40:F40,"&gt; ")+COUNT(D40:F40)</f>
        <v>1</v>
      </c>
      <c r="J40" s="76">
        <f t="shared" ref="J40:J57" si="11">IF(I40&lt;&gt;1,"Некорректная оценка",IF(D40="+",20,IF(E40="+",10,IF(F40="+",0,))))</f>
        <v>20</v>
      </c>
      <c r="K40" s="76">
        <f t="shared" ref="K40:K56" si="12">J40*C40</f>
        <v>40</v>
      </c>
      <c r="L40" s="121" t="s">
        <v>8</v>
      </c>
      <c r="N40" s="90"/>
      <c r="O40" s="90"/>
      <c r="P40" s="90"/>
      <c r="Q40" s="90"/>
      <c r="R40" s="90"/>
      <c r="S40" s="90"/>
    </row>
    <row r="41" spans="1:19" s="26" customFormat="1" ht="51.75" customHeight="1">
      <c r="A41" s="78">
        <v>2</v>
      </c>
      <c r="B41" s="78" t="s">
        <v>124</v>
      </c>
      <c r="C41" s="75">
        <v>1</v>
      </c>
      <c r="D41" s="160"/>
      <c r="E41" s="77"/>
      <c r="F41" s="158" t="s">
        <v>180</v>
      </c>
      <c r="G41" s="113"/>
      <c r="H41" s="121"/>
      <c r="I41" s="191">
        <f t="shared" si="10"/>
        <v>1</v>
      </c>
      <c r="J41" s="76">
        <f t="shared" si="11"/>
        <v>0</v>
      </c>
      <c r="K41" s="76">
        <f t="shared" si="12"/>
        <v>0</v>
      </c>
      <c r="L41" s="121"/>
      <c r="N41" s="90"/>
      <c r="O41" s="90"/>
      <c r="P41" s="90"/>
      <c r="Q41" s="90"/>
      <c r="R41" s="90"/>
      <c r="S41" s="90"/>
    </row>
    <row r="42" spans="1:19" s="26" customFormat="1" ht="90">
      <c r="A42" s="78">
        <v>3</v>
      </c>
      <c r="B42" s="78" t="s">
        <v>52</v>
      </c>
      <c r="C42" s="75">
        <v>2</v>
      </c>
      <c r="D42" s="160" t="s">
        <v>180</v>
      </c>
      <c r="E42" s="77"/>
      <c r="F42" s="158"/>
      <c r="G42" s="113"/>
      <c r="H42" s="121"/>
      <c r="I42" s="191">
        <f t="shared" si="10"/>
        <v>1</v>
      </c>
      <c r="J42" s="76">
        <f t="shared" si="11"/>
        <v>20</v>
      </c>
      <c r="K42" s="76">
        <f t="shared" si="12"/>
        <v>40</v>
      </c>
      <c r="L42" s="121"/>
      <c r="N42" s="90"/>
      <c r="O42" s="90"/>
      <c r="P42" s="90"/>
      <c r="Q42" s="90"/>
      <c r="R42" s="90"/>
      <c r="S42" s="90"/>
    </row>
    <row r="43" spans="1:19" s="26" customFormat="1" ht="49.5" customHeight="1">
      <c r="A43" s="78">
        <v>4</v>
      </c>
      <c r="B43" s="78" t="s">
        <v>53</v>
      </c>
      <c r="C43" s="75">
        <v>2</v>
      </c>
      <c r="D43" s="160" t="s">
        <v>180</v>
      </c>
      <c r="E43" s="77"/>
      <c r="F43" s="158"/>
      <c r="G43" s="113"/>
      <c r="H43" s="121"/>
      <c r="I43" s="191">
        <f t="shared" si="10"/>
        <v>1</v>
      </c>
      <c r="J43" s="76">
        <f t="shared" si="11"/>
        <v>20</v>
      </c>
      <c r="K43" s="76">
        <f t="shared" si="12"/>
        <v>40</v>
      </c>
      <c r="L43" s="121"/>
      <c r="N43" s="90"/>
      <c r="O43" s="90"/>
      <c r="P43" s="90"/>
      <c r="Q43" s="90"/>
      <c r="R43" s="90"/>
      <c r="S43" s="90"/>
    </row>
    <row r="44" spans="1:19" s="26" customFormat="1" ht="48" customHeight="1">
      <c r="A44" s="78">
        <v>5</v>
      </c>
      <c r="B44" s="78" t="s">
        <v>125</v>
      </c>
      <c r="C44" s="75">
        <v>2</v>
      </c>
      <c r="D44" s="160" t="s">
        <v>180</v>
      </c>
      <c r="E44" s="77"/>
      <c r="F44" s="158"/>
      <c r="G44" s="113"/>
      <c r="H44" s="121"/>
      <c r="I44" s="191">
        <f t="shared" si="10"/>
        <v>1</v>
      </c>
      <c r="J44" s="76">
        <f t="shared" si="11"/>
        <v>20</v>
      </c>
      <c r="K44" s="76">
        <f t="shared" si="12"/>
        <v>40</v>
      </c>
      <c r="L44" s="121"/>
      <c r="N44" s="90"/>
      <c r="O44" s="90"/>
      <c r="P44" s="90"/>
      <c r="Q44" s="90"/>
      <c r="R44" s="90"/>
      <c r="S44" s="90"/>
    </row>
    <row r="45" spans="1:19" s="26" customFormat="1" ht="48.75" customHeight="1">
      <c r="A45" s="78">
        <v>6</v>
      </c>
      <c r="B45" s="78" t="s">
        <v>121</v>
      </c>
      <c r="C45" s="75">
        <v>2</v>
      </c>
      <c r="D45" s="160" t="s">
        <v>180</v>
      </c>
      <c r="E45" s="77"/>
      <c r="F45" s="158"/>
      <c r="G45" s="113"/>
      <c r="H45" s="121"/>
      <c r="I45" s="191">
        <f t="shared" si="10"/>
        <v>1</v>
      </c>
      <c r="J45" s="76">
        <f t="shared" si="11"/>
        <v>20</v>
      </c>
      <c r="K45" s="76">
        <f t="shared" si="12"/>
        <v>40</v>
      </c>
      <c r="L45" s="121"/>
      <c r="N45" s="90"/>
      <c r="O45" s="90"/>
      <c r="P45" s="90"/>
      <c r="Q45" s="90"/>
      <c r="R45" s="90"/>
      <c r="S45" s="90"/>
    </row>
    <row r="46" spans="1:19" s="26" customFormat="1" ht="75">
      <c r="A46" s="78">
        <v>7</v>
      </c>
      <c r="B46" s="78" t="s">
        <v>54</v>
      </c>
      <c r="C46" s="75">
        <v>2</v>
      </c>
      <c r="D46" s="160" t="s">
        <v>180</v>
      </c>
      <c r="E46" s="77"/>
      <c r="F46" s="158"/>
      <c r="G46" s="113"/>
      <c r="H46" s="121"/>
      <c r="I46" s="191">
        <f t="shared" si="10"/>
        <v>1</v>
      </c>
      <c r="J46" s="76">
        <f t="shared" si="11"/>
        <v>20</v>
      </c>
      <c r="K46" s="76">
        <f t="shared" si="12"/>
        <v>40</v>
      </c>
      <c r="L46" s="121"/>
      <c r="N46" s="90"/>
      <c r="O46" s="90"/>
      <c r="P46" s="90"/>
      <c r="Q46" s="90"/>
      <c r="R46" s="90"/>
      <c r="S46" s="90"/>
    </row>
    <row r="47" spans="1:19" s="26" customFormat="1" ht="90">
      <c r="A47" s="78">
        <v>8</v>
      </c>
      <c r="B47" s="78" t="s">
        <v>55</v>
      </c>
      <c r="C47" s="75">
        <v>1</v>
      </c>
      <c r="D47" s="160" t="s">
        <v>180</v>
      </c>
      <c r="E47" s="77"/>
      <c r="F47" s="158"/>
      <c r="G47" s="113"/>
      <c r="H47" s="121"/>
      <c r="I47" s="191">
        <f t="shared" si="10"/>
        <v>1</v>
      </c>
      <c r="J47" s="76">
        <f t="shared" si="11"/>
        <v>20</v>
      </c>
      <c r="K47" s="76">
        <f t="shared" si="12"/>
        <v>20</v>
      </c>
      <c r="L47" s="121"/>
      <c r="N47" s="90"/>
      <c r="O47" s="90"/>
      <c r="P47" s="90"/>
      <c r="Q47" s="90"/>
      <c r="R47" s="90"/>
      <c r="S47" s="90"/>
    </row>
    <row r="48" spans="1:19" s="26" customFormat="1" ht="45">
      <c r="A48" s="78">
        <v>9</v>
      </c>
      <c r="B48" s="78" t="s">
        <v>56</v>
      </c>
      <c r="C48" s="75">
        <v>2</v>
      </c>
      <c r="D48" s="160" t="s">
        <v>180</v>
      </c>
      <c r="E48" s="77"/>
      <c r="F48" s="158"/>
      <c r="G48" s="113"/>
      <c r="H48" s="121"/>
      <c r="I48" s="191">
        <f t="shared" si="10"/>
        <v>1</v>
      </c>
      <c r="J48" s="76">
        <f t="shared" si="11"/>
        <v>20</v>
      </c>
      <c r="K48" s="76">
        <f t="shared" si="12"/>
        <v>40</v>
      </c>
      <c r="L48" s="121"/>
      <c r="N48" s="90"/>
      <c r="O48" s="90"/>
      <c r="P48" s="90"/>
      <c r="Q48" s="90"/>
      <c r="R48" s="90"/>
      <c r="S48" s="90"/>
    </row>
    <row r="49" spans="1:19" s="26" customFormat="1" ht="45">
      <c r="A49" s="78">
        <v>10</v>
      </c>
      <c r="B49" s="78" t="s">
        <v>57</v>
      </c>
      <c r="C49" s="75">
        <v>3</v>
      </c>
      <c r="D49" s="160" t="s">
        <v>180</v>
      </c>
      <c r="E49" s="77"/>
      <c r="F49" s="158"/>
      <c r="G49" s="113"/>
      <c r="H49" s="121"/>
      <c r="I49" s="191">
        <f t="shared" si="10"/>
        <v>1</v>
      </c>
      <c r="J49" s="76">
        <f t="shared" si="11"/>
        <v>20</v>
      </c>
      <c r="K49" s="76">
        <f t="shared" si="12"/>
        <v>60</v>
      </c>
      <c r="L49" s="121"/>
      <c r="N49" s="90"/>
      <c r="O49" s="90"/>
      <c r="P49" s="90"/>
      <c r="Q49" s="90"/>
      <c r="R49" s="90"/>
      <c r="S49" s="90"/>
    </row>
    <row r="50" spans="1:19" s="26" customFormat="1" ht="30">
      <c r="A50" s="78">
        <v>11</v>
      </c>
      <c r="B50" s="78" t="s">
        <v>130</v>
      </c>
      <c r="C50" s="75">
        <v>2</v>
      </c>
      <c r="D50" s="160" t="s">
        <v>180</v>
      </c>
      <c r="E50" s="77"/>
      <c r="F50" s="158"/>
      <c r="G50" s="113"/>
      <c r="H50" s="121"/>
      <c r="I50" s="191">
        <f t="shared" si="10"/>
        <v>1</v>
      </c>
      <c r="J50" s="76">
        <f t="shared" si="11"/>
        <v>20</v>
      </c>
      <c r="K50" s="76">
        <f t="shared" si="12"/>
        <v>40</v>
      </c>
      <c r="L50" s="121"/>
      <c r="N50" s="90"/>
      <c r="O50" s="90"/>
      <c r="P50" s="90"/>
      <c r="Q50" s="90"/>
      <c r="R50" s="90"/>
      <c r="S50" s="90"/>
    </row>
    <row r="51" spans="1:19" s="26" customFormat="1" ht="75">
      <c r="A51" s="78">
        <v>12</v>
      </c>
      <c r="B51" s="78" t="s">
        <v>131</v>
      </c>
      <c r="C51" s="82">
        <v>2</v>
      </c>
      <c r="D51" s="160" t="s">
        <v>180</v>
      </c>
      <c r="E51" s="77"/>
      <c r="F51" s="158"/>
      <c r="G51" s="113"/>
      <c r="H51" s="121"/>
      <c r="I51" s="191">
        <f t="shared" si="10"/>
        <v>1</v>
      </c>
      <c r="J51" s="76">
        <f t="shared" si="11"/>
        <v>20</v>
      </c>
      <c r="K51" s="76">
        <f t="shared" si="12"/>
        <v>40</v>
      </c>
      <c r="L51" s="121"/>
      <c r="N51" s="90"/>
      <c r="O51" s="90"/>
      <c r="P51" s="90"/>
      <c r="Q51" s="90"/>
      <c r="R51" s="90"/>
      <c r="S51" s="90"/>
    </row>
    <row r="52" spans="1:19" s="26" customFormat="1" ht="30">
      <c r="A52" s="78">
        <v>13</v>
      </c>
      <c r="B52" s="122" t="s">
        <v>58</v>
      </c>
      <c r="C52" s="82">
        <v>1</v>
      </c>
      <c r="D52" s="160" t="s">
        <v>180</v>
      </c>
      <c r="E52" s="77"/>
      <c r="F52" s="158"/>
      <c r="G52" s="113"/>
      <c r="H52" s="121"/>
      <c r="I52" s="191">
        <f t="shared" si="10"/>
        <v>1</v>
      </c>
      <c r="J52" s="76">
        <f t="shared" si="11"/>
        <v>20</v>
      </c>
      <c r="K52" s="76">
        <f t="shared" si="12"/>
        <v>20</v>
      </c>
      <c r="L52" s="121"/>
      <c r="N52" s="90"/>
      <c r="O52" s="90"/>
      <c r="P52" s="90"/>
      <c r="Q52" s="90"/>
      <c r="R52" s="90"/>
      <c r="S52" s="90"/>
    </row>
    <row r="53" spans="1:19" s="26" customFormat="1" ht="60">
      <c r="A53" s="78">
        <v>14</v>
      </c>
      <c r="B53" s="122" t="s">
        <v>60</v>
      </c>
      <c r="C53" s="82">
        <v>2</v>
      </c>
      <c r="D53" s="160" t="s">
        <v>180</v>
      </c>
      <c r="E53" s="77"/>
      <c r="F53" s="158"/>
      <c r="G53" s="113"/>
      <c r="H53" s="121"/>
      <c r="I53" s="191">
        <f t="shared" si="10"/>
        <v>1</v>
      </c>
      <c r="J53" s="76">
        <f t="shared" si="11"/>
        <v>20</v>
      </c>
      <c r="K53" s="76">
        <f t="shared" si="12"/>
        <v>40</v>
      </c>
      <c r="L53" s="121"/>
      <c r="N53" s="90"/>
      <c r="O53" s="90"/>
      <c r="P53" s="90"/>
      <c r="Q53" s="90"/>
      <c r="R53" s="90"/>
      <c r="S53" s="90"/>
    </row>
    <row r="54" spans="1:19" s="26" customFormat="1" ht="30">
      <c r="A54" s="78">
        <v>15</v>
      </c>
      <c r="B54" s="122" t="s">
        <v>59</v>
      </c>
      <c r="C54" s="82">
        <v>2</v>
      </c>
      <c r="D54" s="160" t="s">
        <v>180</v>
      </c>
      <c r="E54" s="77"/>
      <c r="F54" s="158"/>
      <c r="G54" s="113"/>
      <c r="H54" s="121"/>
      <c r="I54" s="191">
        <f t="shared" si="10"/>
        <v>1</v>
      </c>
      <c r="J54" s="76">
        <f t="shared" si="11"/>
        <v>20</v>
      </c>
      <c r="K54" s="76">
        <f t="shared" si="12"/>
        <v>40</v>
      </c>
      <c r="L54" s="121"/>
      <c r="N54" s="90"/>
      <c r="O54" s="90"/>
      <c r="P54" s="90"/>
      <c r="Q54" s="90"/>
      <c r="R54" s="90"/>
      <c r="S54" s="90"/>
    </row>
    <row r="55" spans="1:19" s="26" customFormat="1" ht="36" customHeight="1">
      <c r="A55" s="78">
        <v>16</v>
      </c>
      <c r="B55" s="78" t="s">
        <v>61</v>
      </c>
      <c r="C55" s="82">
        <v>2</v>
      </c>
      <c r="D55" s="160" t="s">
        <v>180</v>
      </c>
      <c r="E55" s="77"/>
      <c r="F55" s="158"/>
      <c r="G55" s="113"/>
      <c r="H55" s="121"/>
      <c r="I55" s="191">
        <f t="shared" si="10"/>
        <v>1</v>
      </c>
      <c r="J55" s="76">
        <f t="shared" si="11"/>
        <v>20</v>
      </c>
      <c r="K55" s="76">
        <f t="shared" si="12"/>
        <v>40</v>
      </c>
      <c r="L55" s="121"/>
      <c r="N55" s="90"/>
      <c r="O55" s="90"/>
      <c r="P55" s="90"/>
      <c r="Q55" s="90"/>
      <c r="R55" s="90"/>
      <c r="S55" s="90"/>
    </row>
    <row r="56" spans="1:19" s="26" customFormat="1" ht="45">
      <c r="A56" s="78">
        <v>17</v>
      </c>
      <c r="B56" s="122" t="s">
        <v>126</v>
      </c>
      <c r="C56" s="82">
        <v>3</v>
      </c>
      <c r="D56" s="160" t="s">
        <v>180</v>
      </c>
      <c r="E56" s="77"/>
      <c r="F56" s="158"/>
      <c r="G56" s="113"/>
      <c r="H56" s="121"/>
      <c r="I56" s="191">
        <f t="shared" si="10"/>
        <v>1</v>
      </c>
      <c r="J56" s="76">
        <f t="shared" si="11"/>
        <v>20</v>
      </c>
      <c r="K56" s="76">
        <f t="shared" si="12"/>
        <v>60</v>
      </c>
      <c r="L56" s="121"/>
      <c r="N56" s="90"/>
      <c r="O56" s="90"/>
      <c r="P56" s="90"/>
      <c r="Q56" s="90"/>
      <c r="R56" s="90"/>
      <c r="S56" s="90"/>
    </row>
    <row r="57" spans="1:19" s="26" customFormat="1" ht="45">
      <c r="A57" s="78">
        <v>18</v>
      </c>
      <c r="B57" s="122" t="s">
        <v>62</v>
      </c>
      <c r="C57" s="82">
        <v>1</v>
      </c>
      <c r="D57" s="160" t="s">
        <v>180</v>
      </c>
      <c r="E57" s="77"/>
      <c r="F57" s="158"/>
      <c r="G57" s="113"/>
      <c r="H57" s="121"/>
      <c r="I57" s="191">
        <f t="shared" si="10"/>
        <v>1</v>
      </c>
      <c r="J57" s="76">
        <f t="shared" si="11"/>
        <v>20</v>
      </c>
      <c r="K57" s="76">
        <f t="shared" ref="K57" si="13">J57*C57</f>
        <v>20</v>
      </c>
      <c r="L57" s="121"/>
      <c r="N57" s="90"/>
      <c r="O57" s="90"/>
      <c r="P57" s="90"/>
      <c r="Q57" s="90"/>
      <c r="R57" s="90"/>
      <c r="S57" s="90"/>
    </row>
    <row r="58" spans="1:19" s="27" customFormat="1" ht="15.75" customHeight="1">
      <c r="A58" s="255" t="s">
        <v>2</v>
      </c>
      <c r="B58" s="256"/>
      <c r="C58" s="130"/>
      <c r="D58" s="130"/>
      <c r="E58" s="130"/>
      <c r="F58" s="130"/>
      <c r="G58" s="118"/>
      <c r="H58" s="118"/>
      <c r="I58" s="118"/>
      <c r="J58" s="130"/>
      <c r="K58" s="81">
        <f>SUM(K40:K57)/C39</f>
        <v>0.97058823529411764</v>
      </c>
      <c r="L58" s="125"/>
      <c r="N58" s="90"/>
      <c r="O58" s="93"/>
      <c r="P58" s="93"/>
      <c r="Q58" s="93"/>
      <c r="R58" s="93"/>
      <c r="S58" s="93"/>
    </row>
    <row r="59" spans="1:19" s="26" customFormat="1" ht="15">
      <c r="A59" s="262" t="s">
        <v>172</v>
      </c>
      <c r="B59" s="263"/>
      <c r="C59" s="198">
        <v>740</v>
      </c>
      <c r="D59" s="84"/>
      <c r="E59" s="84"/>
      <c r="F59" s="84"/>
      <c r="G59" s="111"/>
      <c r="H59" s="111"/>
      <c r="I59" s="111"/>
      <c r="J59" s="83"/>
      <c r="K59" s="83"/>
      <c r="L59" s="111"/>
      <c r="N59" s="90"/>
      <c r="O59" s="90"/>
      <c r="P59" s="90"/>
      <c r="Q59" s="90"/>
      <c r="R59" s="90"/>
      <c r="S59" s="90"/>
    </row>
    <row r="60" spans="1:19" s="26" customFormat="1" ht="139.5" customHeight="1">
      <c r="A60" s="78">
        <v>1</v>
      </c>
      <c r="B60" s="78" t="s">
        <v>127</v>
      </c>
      <c r="C60" s="75">
        <v>2</v>
      </c>
      <c r="D60" s="160" t="s">
        <v>180</v>
      </c>
      <c r="E60" s="77"/>
      <c r="F60" s="158"/>
      <c r="G60" s="113"/>
      <c r="H60" s="121"/>
      <c r="I60" s="191">
        <f t="shared" ref="I60:I74" si="14">COUNTIF(D60:F60,"&gt; ")+COUNT(D60:F60)</f>
        <v>1</v>
      </c>
      <c r="J60" s="76">
        <f>IF(I60&lt;&gt;1,"Некорректная оценка",IF(D60="+",20,IF(E60="+",10,IF(F60="+",0,))))</f>
        <v>20</v>
      </c>
      <c r="K60" s="76">
        <f>J60*C60</f>
        <v>40</v>
      </c>
      <c r="L60" s="121" t="s">
        <v>8</v>
      </c>
      <c r="N60" s="90"/>
      <c r="O60" s="90"/>
      <c r="P60" s="90"/>
      <c r="Q60" s="90"/>
      <c r="R60" s="90"/>
      <c r="S60" s="90"/>
    </row>
    <row r="61" spans="1:19" s="26" customFormat="1" ht="45">
      <c r="A61" s="78">
        <v>2</v>
      </c>
      <c r="B61" s="78" t="s">
        <v>69</v>
      </c>
      <c r="C61" s="75">
        <v>2</v>
      </c>
      <c r="D61" s="160" t="s">
        <v>180</v>
      </c>
      <c r="E61" s="77"/>
      <c r="F61" s="158"/>
      <c r="G61" s="113"/>
      <c r="H61" s="121"/>
      <c r="I61" s="191">
        <f t="shared" si="14"/>
        <v>1</v>
      </c>
      <c r="J61" s="76">
        <f t="shared" ref="J61:J74" si="15">IF(I61&lt;&gt;1,"Некорректная оценка",IF(D61="+",20,IF(E61="+",10,IF(F61="+",0,))))</f>
        <v>20</v>
      </c>
      <c r="K61" s="76">
        <f>J61*C61</f>
        <v>40</v>
      </c>
      <c r="L61" s="121"/>
      <c r="N61" s="90"/>
      <c r="O61" s="90"/>
      <c r="P61" s="90"/>
      <c r="Q61" s="90"/>
      <c r="R61" s="90"/>
      <c r="S61" s="90"/>
    </row>
    <row r="62" spans="1:19" s="26" customFormat="1" ht="75">
      <c r="A62" s="78">
        <v>3</v>
      </c>
      <c r="B62" s="126" t="s">
        <v>156</v>
      </c>
      <c r="C62" s="75">
        <v>3</v>
      </c>
      <c r="D62" s="160" t="s">
        <v>180</v>
      </c>
      <c r="E62" s="77"/>
      <c r="F62" s="158"/>
      <c r="G62" s="113"/>
      <c r="H62" s="121"/>
      <c r="I62" s="191">
        <f t="shared" si="14"/>
        <v>1</v>
      </c>
      <c r="J62" s="76">
        <f t="shared" si="15"/>
        <v>20</v>
      </c>
      <c r="K62" s="76">
        <f t="shared" ref="K62:K67" si="16">J62*C62</f>
        <v>60</v>
      </c>
      <c r="L62" s="121" t="s">
        <v>8</v>
      </c>
      <c r="N62" s="90"/>
      <c r="O62" s="90"/>
      <c r="P62" s="90"/>
      <c r="Q62" s="90"/>
      <c r="R62" s="90"/>
      <c r="S62" s="90"/>
    </row>
    <row r="63" spans="1:19" s="26" customFormat="1" ht="120">
      <c r="A63" s="78">
        <v>4</v>
      </c>
      <c r="B63" s="78" t="s">
        <v>132</v>
      </c>
      <c r="C63" s="75">
        <v>3</v>
      </c>
      <c r="D63" s="160" t="s">
        <v>180</v>
      </c>
      <c r="E63" s="77"/>
      <c r="F63" s="158"/>
      <c r="G63" s="113"/>
      <c r="H63" s="121"/>
      <c r="I63" s="191">
        <f t="shared" si="14"/>
        <v>1</v>
      </c>
      <c r="J63" s="76">
        <f t="shared" si="15"/>
        <v>20</v>
      </c>
      <c r="K63" s="76">
        <f t="shared" si="16"/>
        <v>60</v>
      </c>
      <c r="L63" s="121"/>
      <c r="N63" s="90"/>
      <c r="O63" s="90"/>
      <c r="P63" s="90"/>
      <c r="Q63" s="90"/>
      <c r="R63" s="90"/>
      <c r="S63" s="90"/>
    </row>
    <row r="64" spans="1:19" s="26" customFormat="1" ht="30">
      <c r="A64" s="78">
        <v>5</v>
      </c>
      <c r="B64" s="78" t="s">
        <v>164</v>
      </c>
      <c r="C64" s="75">
        <v>3</v>
      </c>
      <c r="D64" s="160" t="s">
        <v>180</v>
      </c>
      <c r="E64" s="77"/>
      <c r="F64" s="158"/>
      <c r="G64" s="113"/>
      <c r="H64" s="121"/>
      <c r="I64" s="191">
        <f t="shared" si="14"/>
        <v>1</v>
      </c>
      <c r="J64" s="76">
        <f t="shared" si="15"/>
        <v>20</v>
      </c>
      <c r="K64" s="76">
        <f t="shared" si="16"/>
        <v>60</v>
      </c>
      <c r="L64" s="121"/>
      <c r="N64" s="93"/>
      <c r="O64" s="90"/>
      <c r="P64" s="90"/>
      <c r="Q64" s="90"/>
      <c r="R64" s="90"/>
      <c r="S64" s="90"/>
    </row>
    <row r="65" spans="1:19" s="26" customFormat="1" ht="45">
      <c r="A65" s="78">
        <v>6</v>
      </c>
      <c r="B65" s="78" t="s">
        <v>70</v>
      </c>
      <c r="C65" s="75">
        <v>2</v>
      </c>
      <c r="D65" s="160" t="s">
        <v>180</v>
      </c>
      <c r="E65" s="77"/>
      <c r="F65" s="158"/>
      <c r="G65" s="127"/>
      <c r="H65" s="121"/>
      <c r="I65" s="191">
        <f t="shared" si="14"/>
        <v>1</v>
      </c>
      <c r="J65" s="76">
        <f t="shared" si="15"/>
        <v>20</v>
      </c>
      <c r="K65" s="76">
        <f t="shared" si="16"/>
        <v>40</v>
      </c>
      <c r="L65" s="121" t="s">
        <v>8</v>
      </c>
      <c r="N65" s="90"/>
      <c r="O65" s="90"/>
      <c r="P65" s="90"/>
      <c r="Q65" s="90"/>
      <c r="R65" s="90"/>
      <c r="S65" s="90"/>
    </row>
    <row r="66" spans="1:19" s="26" customFormat="1" ht="36" customHeight="1">
      <c r="A66" s="78">
        <v>7</v>
      </c>
      <c r="B66" s="78" t="s">
        <v>133</v>
      </c>
      <c r="C66" s="75">
        <v>2</v>
      </c>
      <c r="D66" s="160" t="s">
        <v>180</v>
      </c>
      <c r="E66" s="77"/>
      <c r="F66" s="158"/>
      <c r="G66" s="127"/>
      <c r="H66" s="121"/>
      <c r="I66" s="191">
        <f t="shared" si="14"/>
        <v>1</v>
      </c>
      <c r="J66" s="76">
        <f t="shared" si="15"/>
        <v>20</v>
      </c>
      <c r="K66" s="76">
        <f t="shared" si="16"/>
        <v>40</v>
      </c>
      <c r="L66" s="121"/>
      <c r="N66" s="90"/>
      <c r="O66" s="90"/>
      <c r="P66" s="90"/>
      <c r="Q66" s="90"/>
      <c r="R66" s="90"/>
      <c r="S66" s="90"/>
    </row>
    <row r="67" spans="1:19" s="26" customFormat="1" ht="60">
      <c r="A67" s="78">
        <v>8</v>
      </c>
      <c r="B67" s="78" t="s">
        <v>165</v>
      </c>
      <c r="C67" s="75">
        <v>3</v>
      </c>
      <c r="D67" s="160" t="s">
        <v>180</v>
      </c>
      <c r="E67" s="77"/>
      <c r="F67" s="158"/>
      <c r="G67" s="127"/>
      <c r="H67" s="121"/>
      <c r="I67" s="191">
        <f t="shared" si="14"/>
        <v>1</v>
      </c>
      <c r="J67" s="76">
        <f t="shared" si="15"/>
        <v>20</v>
      </c>
      <c r="K67" s="76">
        <f t="shared" si="16"/>
        <v>60</v>
      </c>
      <c r="L67" s="121"/>
      <c r="N67" s="91"/>
      <c r="O67" s="90"/>
      <c r="P67" s="90"/>
      <c r="Q67" s="90"/>
      <c r="R67" s="90"/>
      <c r="S67" s="90"/>
    </row>
    <row r="68" spans="1:19" s="26" customFormat="1" ht="45">
      <c r="A68" s="78">
        <v>9</v>
      </c>
      <c r="B68" s="78" t="s">
        <v>71</v>
      </c>
      <c r="C68" s="75">
        <v>3</v>
      </c>
      <c r="D68" s="160" t="s">
        <v>180</v>
      </c>
      <c r="E68" s="77"/>
      <c r="F68" s="158"/>
      <c r="G68" s="127"/>
      <c r="H68" s="121"/>
      <c r="I68" s="191">
        <f t="shared" si="14"/>
        <v>1</v>
      </c>
      <c r="J68" s="76">
        <f t="shared" si="15"/>
        <v>20</v>
      </c>
      <c r="K68" s="76">
        <f t="shared" ref="K68" si="17">J68*C68</f>
        <v>60</v>
      </c>
      <c r="L68" s="121"/>
      <c r="N68" s="91"/>
      <c r="O68" s="90"/>
      <c r="P68" s="90"/>
      <c r="Q68" s="90"/>
      <c r="R68" s="90"/>
      <c r="S68" s="90"/>
    </row>
    <row r="69" spans="1:19" s="26" customFormat="1" ht="18.75" customHeight="1">
      <c r="A69" s="78">
        <v>10</v>
      </c>
      <c r="B69" s="78" t="s">
        <v>73</v>
      </c>
      <c r="C69" s="75">
        <v>3</v>
      </c>
      <c r="D69" s="160" t="s">
        <v>180</v>
      </c>
      <c r="E69" s="77"/>
      <c r="F69" s="158"/>
      <c r="G69" s="127"/>
      <c r="H69" s="121"/>
      <c r="I69" s="191">
        <f t="shared" si="14"/>
        <v>1</v>
      </c>
      <c r="J69" s="76">
        <f t="shared" si="15"/>
        <v>20</v>
      </c>
      <c r="K69" s="76">
        <f t="shared" ref="K69" si="18">J69*C69</f>
        <v>60</v>
      </c>
      <c r="L69" s="121"/>
      <c r="N69" s="91"/>
      <c r="O69" s="90"/>
      <c r="P69" s="90"/>
      <c r="Q69" s="90"/>
      <c r="R69" s="90"/>
      <c r="S69" s="90"/>
    </row>
    <row r="70" spans="1:19" s="26" customFormat="1" ht="60">
      <c r="A70" s="78">
        <v>11</v>
      </c>
      <c r="B70" s="78" t="s">
        <v>72</v>
      </c>
      <c r="C70" s="75">
        <v>3</v>
      </c>
      <c r="D70" s="160" t="s">
        <v>180</v>
      </c>
      <c r="E70" s="77"/>
      <c r="F70" s="158"/>
      <c r="G70" s="127"/>
      <c r="H70" s="121"/>
      <c r="I70" s="191">
        <f t="shared" si="14"/>
        <v>1</v>
      </c>
      <c r="J70" s="76">
        <f t="shared" si="15"/>
        <v>20</v>
      </c>
      <c r="K70" s="76">
        <f t="shared" ref="K70:K72" si="19">J70*C70</f>
        <v>60</v>
      </c>
      <c r="L70" s="121"/>
      <c r="N70" s="91"/>
      <c r="O70" s="90"/>
      <c r="P70" s="90"/>
      <c r="Q70" s="90"/>
      <c r="R70" s="90"/>
      <c r="S70" s="90"/>
    </row>
    <row r="71" spans="1:19" s="26" customFormat="1" ht="30">
      <c r="A71" s="78">
        <v>12</v>
      </c>
      <c r="B71" s="78" t="s">
        <v>74</v>
      </c>
      <c r="C71" s="75">
        <v>3</v>
      </c>
      <c r="D71" s="160" t="s">
        <v>180</v>
      </c>
      <c r="E71" s="77"/>
      <c r="F71" s="158"/>
      <c r="G71" s="127"/>
      <c r="H71" s="121"/>
      <c r="I71" s="191">
        <f t="shared" si="14"/>
        <v>1</v>
      </c>
      <c r="J71" s="76">
        <f t="shared" si="15"/>
        <v>20</v>
      </c>
      <c r="K71" s="76">
        <f t="shared" si="19"/>
        <v>60</v>
      </c>
      <c r="L71" s="121"/>
      <c r="N71" s="91"/>
      <c r="O71" s="90"/>
      <c r="P71" s="90"/>
      <c r="Q71" s="90"/>
      <c r="R71" s="90"/>
      <c r="S71" s="90"/>
    </row>
    <row r="72" spans="1:19" s="26" customFormat="1" ht="30">
      <c r="A72" s="78">
        <v>13</v>
      </c>
      <c r="B72" s="78" t="s">
        <v>78</v>
      </c>
      <c r="C72" s="75">
        <v>2</v>
      </c>
      <c r="D72" s="160" t="s">
        <v>180</v>
      </c>
      <c r="E72" s="77"/>
      <c r="F72" s="158"/>
      <c r="G72" s="127"/>
      <c r="H72" s="121"/>
      <c r="I72" s="191">
        <f t="shared" si="14"/>
        <v>1</v>
      </c>
      <c r="J72" s="76">
        <f t="shared" si="15"/>
        <v>20</v>
      </c>
      <c r="K72" s="76">
        <f t="shared" si="19"/>
        <v>40</v>
      </c>
      <c r="L72" s="121"/>
      <c r="N72" s="91"/>
      <c r="O72" s="90"/>
      <c r="P72" s="90"/>
      <c r="Q72" s="90"/>
      <c r="R72" s="90"/>
      <c r="S72" s="90"/>
    </row>
    <row r="73" spans="1:19" s="26" customFormat="1" ht="45">
      <c r="A73" s="78">
        <v>14</v>
      </c>
      <c r="B73" s="78" t="s">
        <v>82</v>
      </c>
      <c r="C73" s="75">
        <v>2</v>
      </c>
      <c r="D73" s="160" t="s">
        <v>180</v>
      </c>
      <c r="E73" s="77"/>
      <c r="F73" s="158"/>
      <c r="G73" s="127"/>
      <c r="H73" s="121"/>
      <c r="I73" s="191">
        <f t="shared" si="14"/>
        <v>1</v>
      </c>
      <c r="J73" s="76">
        <f t="shared" si="15"/>
        <v>20</v>
      </c>
      <c r="K73" s="76">
        <f t="shared" ref="K73" si="20">J73*C73</f>
        <v>40</v>
      </c>
      <c r="L73" s="121"/>
      <c r="N73" s="91"/>
      <c r="O73" s="90"/>
      <c r="P73" s="90"/>
      <c r="Q73" s="90"/>
      <c r="R73" s="90"/>
      <c r="S73" s="90"/>
    </row>
    <row r="74" spans="1:19" s="26" customFormat="1" ht="45">
      <c r="A74" s="78">
        <v>15</v>
      </c>
      <c r="B74" s="78" t="s">
        <v>99</v>
      </c>
      <c r="C74" s="75">
        <v>1</v>
      </c>
      <c r="D74" s="160" t="s">
        <v>180</v>
      </c>
      <c r="E74" s="77"/>
      <c r="F74" s="158"/>
      <c r="G74" s="127"/>
      <c r="H74" s="121"/>
      <c r="I74" s="191">
        <f t="shared" si="14"/>
        <v>1</v>
      </c>
      <c r="J74" s="76">
        <f t="shared" si="15"/>
        <v>20</v>
      </c>
      <c r="K74" s="76">
        <f t="shared" ref="K74" si="21">J74*C74</f>
        <v>20</v>
      </c>
      <c r="L74" s="121"/>
      <c r="N74" s="91"/>
      <c r="O74" s="90"/>
      <c r="P74" s="90"/>
      <c r="Q74" s="90"/>
      <c r="R74" s="90"/>
      <c r="S74" s="90"/>
    </row>
    <row r="75" spans="1:19" s="23" customFormat="1" ht="16.5" customHeight="1">
      <c r="A75" s="264" t="s">
        <v>2</v>
      </c>
      <c r="B75" s="264"/>
      <c r="C75" s="130"/>
      <c r="D75" s="130"/>
      <c r="E75" s="130"/>
      <c r="F75" s="130"/>
      <c r="G75" s="118"/>
      <c r="H75" s="118"/>
      <c r="I75" s="118"/>
      <c r="J75" s="130"/>
      <c r="K75" s="81">
        <f>SUM(K60:K74)/C59</f>
        <v>1</v>
      </c>
      <c r="L75" s="119"/>
      <c r="N75" s="91"/>
      <c r="O75" s="91"/>
      <c r="P75" s="91"/>
      <c r="Q75" s="91"/>
      <c r="R75" s="91"/>
      <c r="S75" s="91"/>
    </row>
    <row r="76" spans="1:19" s="23" customFormat="1" ht="15.75" customHeight="1">
      <c r="A76" s="262" t="s">
        <v>173</v>
      </c>
      <c r="B76" s="263"/>
      <c r="C76" s="199">
        <v>700</v>
      </c>
      <c r="D76" s="85"/>
      <c r="E76" s="85"/>
      <c r="F76" s="85"/>
      <c r="G76" s="112"/>
      <c r="H76" s="112"/>
      <c r="I76" s="189"/>
      <c r="J76" s="101"/>
      <c r="K76" s="101"/>
      <c r="L76" s="112"/>
      <c r="N76" s="91"/>
      <c r="O76" s="91"/>
      <c r="P76" s="91"/>
      <c r="Q76" s="91"/>
      <c r="R76" s="91"/>
      <c r="S76" s="91"/>
    </row>
    <row r="77" spans="1:19" s="23" customFormat="1" ht="57.75" customHeight="1">
      <c r="A77" s="78">
        <v>1</v>
      </c>
      <c r="B77" s="78" t="s">
        <v>75</v>
      </c>
      <c r="C77" s="75">
        <v>2</v>
      </c>
      <c r="D77" s="160" t="s">
        <v>180</v>
      </c>
      <c r="E77" s="77"/>
      <c r="F77" s="158"/>
      <c r="G77" s="113"/>
      <c r="H77" s="79"/>
      <c r="I77" s="191">
        <f t="shared" ref="I77:I93" si="22">COUNTIF(D77:F77,"&gt; ")+COUNT(D77:F77)</f>
        <v>1</v>
      </c>
      <c r="J77" s="76">
        <f t="shared" ref="J77:J93" si="23">IF(I77&lt;&gt;1,"Некорректная оценка",IF(D77="+",20,IF(E77="+",10,IF(F77="+",0,))))</f>
        <v>20</v>
      </c>
      <c r="K77" s="76">
        <f t="shared" ref="K77:K90" si="24">J77*C77</f>
        <v>40</v>
      </c>
      <c r="L77" s="79" t="s">
        <v>8</v>
      </c>
      <c r="N77" s="91"/>
      <c r="O77" s="91"/>
      <c r="P77" s="91"/>
      <c r="Q77" s="91"/>
      <c r="R77" s="91"/>
      <c r="S77" s="91"/>
    </row>
    <row r="78" spans="1:19" s="23" customFormat="1" ht="51.75" customHeight="1">
      <c r="A78" s="78">
        <v>2</v>
      </c>
      <c r="B78" s="78" t="s">
        <v>134</v>
      </c>
      <c r="C78" s="75">
        <v>2</v>
      </c>
      <c r="D78" s="160" t="s">
        <v>180</v>
      </c>
      <c r="E78" s="77"/>
      <c r="F78" s="158"/>
      <c r="G78" s="113"/>
      <c r="H78" s="79"/>
      <c r="I78" s="191">
        <f t="shared" si="22"/>
        <v>1</v>
      </c>
      <c r="J78" s="76">
        <f t="shared" si="23"/>
        <v>20</v>
      </c>
      <c r="K78" s="76">
        <f t="shared" si="24"/>
        <v>40</v>
      </c>
      <c r="L78" s="79"/>
      <c r="N78" s="91"/>
      <c r="O78" s="91"/>
      <c r="P78" s="91"/>
      <c r="Q78" s="91"/>
      <c r="R78" s="91"/>
      <c r="S78" s="91"/>
    </row>
    <row r="79" spans="1:19" s="23" customFormat="1" ht="60.75" customHeight="1">
      <c r="A79" s="78">
        <v>3</v>
      </c>
      <c r="B79" s="78" t="s">
        <v>76</v>
      </c>
      <c r="C79" s="75">
        <v>2</v>
      </c>
      <c r="D79" s="160" t="s">
        <v>180</v>
      </c>
      <c r="E79" s="77"/>
      <c r="F79" s="158"/>
      <c r="G79" s="113"/>
      <c r="H79" s="79"/>
      <c r="I79" s="191">
        <f t="shared" si="22"/>
        <v>1</v>
      </c>
      <c r="J79" s="76">
        <f t="shared" si="23"/>
        <v>20</v>
      </c>
      <c r="K79" s="76">
        <f t="shared" si="24"/>
        <v>40</v>
      </c>
      <c r="L79" s="79" t="s">
        <v>8</v>
      </c>
      <c r="N79" s="91"/>
      <c r="O79" s="91"/>
      <c r="P79" s="91"/>
      <c r="Q79" s="91"/>
      <c r="R79" s="91"/>
      <c r="S79" s="91"/>
    </row>
    <row r="80" spans="1:19" s="23" customFormat="1" ht="44.25" customHeight="1">
      <c r="A80" s="78">
        <v>4</v>
      </c>
      <c r="B80" s="78" t="s">
        <v>77</v>
      </c>
      <c r="C80" s="75">
        <v>2</v>
      </c>
      <c r="D80" s="160" t="s">
        <v>180</v>
      </c>
      <c r="E80" s="77"/>
      <c r="F80" s="158"/>
      <c r="G80" s="113"/>
      <c r="H80" s="79"/>
      <c r="I80" s="191">
        <f t="shared" si="22"/>
        <v>1</v>
      </c>
      <c r="J80" s="76">
        <f t="shared" si="23"/>
        <v>20</v>
      </c>
      <c r="K80" s="76">
        <f t="shared" si="24"/>
        <v>40</v>
      </c>
      <c r="L80" s="79"/>
      <c r="N80" s="91"/>
      <c r="O80" s="91"/>
      <c r="P80" s="91"/>
      <c r="Q80" s="91"/>
      <c r="R80" s="91"/>
      <c r="S80" s="91"/>
    </row>
    <row r="81" spans="1:19" s="23" customFormat="1" ht="80.25" customHeight="1">
      <c r="A81" s="78">
        <v>5</v>
      </c>
      <c r="B81" s="128" t="s">
        <v>79</v>
      </c>
      <c r="C81" s="75">
        <v>2</v>
      </c>
      <c r="D81" s="160" t="s">
        <v>180</v>
      </c>
      <c r="E81" s="77"/>
      <c r="F81" s="158"/>
      <c r="G81" s="113"/>
      <c r="H81" s="79"/>
      <c r="I81" s="191">
        <f t="shared" si="22"/>
        <v>1</v>
      </c>
      <c r="J81" s="76">
        <f t="shared" si="23"/>
        <v>20</v>
      </c>
      <c r="K81" s="76">
        <f t="shared" si="24"/>
        <v>40</v>
      </c>
      <c r="L81" s="79"/>
      <c r="N81" s="91"/>
      <c r="O81" s="91"/>
      <c r="P81" s="91"/>
      <c r="Q81" s="91"/>
      <c r="R81" s="91"/>
      <c r="S81" s="91"/>
    </row>
    <row r="82" spans="1:19" s="23" customFormat="1" ht="78" customHeight="1">
      <c r="A82" s="78">
        <v>6</v>
      </c>
      <c r="B82" s="78" t="s">
        <v>107</v>
      </c>
      <c r="C82" s="75">
        <v>2</v>
      </c>
      <c r="D82" s="160" t="s">
        <v>180</v>
      </c>
      <c r="E82" s="77"/>
      <c r="F82" s="158"/>
      <c r="G82" s="127"/>
      <c r="H82" s="79"/>
      <c r="I82" s="191">
        <f t="shared" si="22"/>
        <v>1</v>
      </c>
      <c r="J82" s="76">
        <f t="shared" si="23"/>
        <v>20</v>
      </c>
      <c r="K82" s="76">
        <f t="shared" si="24"/>
        <v>40</v>
      </c>
      <c r="L82" s="79" t="s">
        <v>8</v>
      </c>
      <c r="N82" s="91"/>
      <c r="O82" s="91"/>
      <c r="P82" s="91"/>
      <c r="Q82" s="91"/>
      <c r="R82" s="91"/>
      <c r="S82" s="91"/>
    </row>
    <row r="83" spans="1:19" s="23" customFormat="1" ht="39" customHeight="1">
      <c r="A83" s="78">
        <v>7</v>
      </c>
      <c r="B83" s="78" t="s">
        <v>83</v>
      </c>
      <c r="C83" s="75">
        <v>2</v>
      </c>
      <c r="D83" s="160" t="s">
        <v>180</v>
      </c>
      <c r="E83" s="77"/>
      <c r="F83" s="158"/>
      <c r="G83" s="127"/>
      <c r="H83" s="79"/>
      <c r="I83" s="191">
        <f t="shared" si="22"/>
        <v>1</v>
      </c>
      <c r="J83" s="76">
        <f t="shared" si="23"/>
        <v>20</v>
      </c>
      <c r="K83" s="76">
        <f t="shared" ref="K83:K85" si="25">J83*C83</f>
        <v>40</v>
      </c>
      <c r="L83" s="79" t="s">
        <v>8</v>
      </c>
      <c r="N83" s="91"/>
      <c r="O83" s="91"/>
      <c r="P83" s="91"/>
      <c r="Q83" s="91"/>
      <c r="R83" s="91"/>
      <c r="S83" s="91"/>
    </row>
    <row r="84" spans="1:19" s="23" customFormat="1" ht="35.25" customHeight="1">
      <c r="A84" s="78">
        <v>8</v>
      </c>
      <c r="B84" s="78" t="s">
        <v>84</v>
      </c>
      <c r="C84" s="75">
        <v>3</v>
      </c>
      <c r="D84" s="160" t="s">
        <v>180</v>
      </c>
      <c r="E84" s="77"/>
      <c r="F84" s="158"/>
      <c r="G84" s="127"/>
      <c r="H84" s="79"/>
      <c r="I84" s="191">
        <f t="shared" si="22"/>
        <v>1</v>
      </c>
      <c r="J84" s="76">
        <f t="shared" si="23"/>
        <v>20</v>
      </c>
      <c r="K84" s="76">
        <f t="shared" si="25"/>
        <v>60</v>
      </c>
      <c r="L84" s="79" t="s">
        <v>8</v>
      </c>
      <c r="N84" s="91"/>
      <c r="O84" s="91"/>
      <c r="P84" s="91"/>
      <c r="Q84" s="91"/>
      <c r="R84" s="91"/>
      <c r="S84" s="91"/>
    </row>
    <row r="85" spans="1:19" s="23" customFormat="1" ht="25.5" customHeight="1">
      <c r="A85" s="78">
        <v>9</v>
      </c>
      <c r="B85" s="78" t="s">
        <v>85</v>
      </c>
      <c r="C85" s="75">
        <v>2</v>
      </c>
      <c r="D85" s="160" t="s">
        <v>180</v>
      </c>
      <c r="E85" s="77"/>
      <c r="F85" s="158"/>
      <c r="G85" s="127"/>
      <c r="H85" s="79"/>
      <c r="I85" s="191">
        <f t="shared" si="22"/>
        <v>1</v>
      </c>
      <c r="J85" s="76">
        <f t="shared" si="23"/>
        <v>20</v>
      </c>
      <c r="K85" s="76">
        <f t="shared" si="25"/>
        <v>40</v>
      </c>
      <c r="L85" s="79" t="s">
        <v>8</v>
      </c>
      <c r="N85" s="91"/>
      <c r="O85" s="91"/>
      <c r="P85" s="91"/>
      <c r="Q85" s="91"/>
      <c r="R85" s="91"/>
      <c r="S85" s="91"/>
    </row>
    <row r="86" spans="1:19" s="23" customFormat="1" ht="54" customHeight="1">
      <c r="A86" s="78">
        <v>10</v>
      </c>
      <c r="B86" s="78" t="s">
        <v>86</v>
      </c>
      <c r="C86" s="75">
        <v>3</v>
      </c>
      <c r="D86" s="160" t="s">
        <v>180</v>
      </c>
      <c r="E86" s="77"/>
      <c r="F86" s="158"/>
      <c r="G86" s="127"/>
      <c r="H86" s="79"/>
      <c r="I86" s="191">
        <f t="shared" si="22"/>
        <v>1</v>
      </c>
      <c r="J86" s="76">
        <f t="shared" si="23"/>
        <v>20</v>
      </c>
      <c r="K86" s="76">
        <f t="shared" ref="K86:K89" si="26">J86*C86</f>
        <v>60</v>
      </c>
      <c r="L86" s="79" t="s">
        <v>8</v>
      </c>
      <c r="N86" s="91"/>
      <c r="O86" s="91"/>
      <c r="P86" s="91"/>
      <c r="Q86" s="91"/>
      <c r="R86" s="91"/>
      <c r="S86" s="91"/>
    </row>
    <row r="87" spans="1:19" s="23" customFormat="1" ht="78" customHeight="1">
      <c r="A87" s="78">
        <v>11</v>
      </c>
      <c r="B87" s="78" t="s">
        <v>87</v>
      </c>
      <c r="C87" s="75">
        <v>2</v>
      </c>
      <c r="D87" s="160" t="s">
        <v>180</v>
      </c>
      <c r="E87" s="77"/>
      <c r="F87" s="158"/>
      <c r="G87" s="127"/>
      <c r="H87" s="79"/>
      <c r="I87" s="191">
        <f t="shared" si="22"/>
        <v>1</v>
      </c>
      <c r="J87" s="76">
        <f t="shared" si="23"/>
        <v>20</v>
      </c>
      <c r="K87" s="76">
        <f t="shared" si="26"/>
        <v>40</v>
      </c>
      <c r="L87" s="79" t="s">
        <v>8</v>
      </c>
      <c r="N87" s="91"/>
      <c r="O87" s="91"/>
      <c r="P87" s="91"/>
      <c r="Q87" s="91"/>
      <c r="R87" s="91"/>
      <c r="S87" s="91"/>
    </row>
    <row r="88" spans="1:19" s="23" customFormat="1" ht="68.25" customHeight="1">
      <c r="A88" s="78">
        <v>12</v>
      </c>
      <c r="B88" s="78" t="s">
        <v>88</v>
      </c>
      <c r="C88" s="75">
        <v>2</v>
      </c>
      <c r="D88" s="160" t="s">
        <v>180</v>
      </c>
      <c r="E88" s="77"/>
      <c r="F88" s="158"/>
      <c r="G88" s="127"/>
      <c r="H88" s="79"/>
      <c r="I88" s="191">
        <f t="shared" si="22"/>
        <v>1</v>
      </c>
      <c r="J88" s="76">
        <f t="shared" si="23"/>
        <v>20</v>
      </c>
      <c r="K88" s="76">
        <f t="shared" si="26"/>
        <v>40</v>
      </c>
      <c r="L88" s="79" t="s">
        <v>8</v>
      </c>
      <c r="N88" s="91"/>
      <c r="O88" s="91"/>
      <c r="P88" s="91"/>
      <c r="Q88" s="91"/>
      <c r="R88" s="91"/>
      <c r="S88" s="91"/>
    </row>
    <row r="89" spans="1:19" s="23" customFormat="1" ht="52.5" customHeight="1">
      <c r="A89" s="78">
        <v>13</v>
      </c>
      <c r="B89" s="78" t="s">
        <v>89</v>
      </c>
      <c r="C89" s="75">
        <v>1</v>
      </c>
      <c r="D89" s="160" t="s">
        <v>180</v>
      </c>
      <c r="E89" s="77"/>
      <c r="F89" s="158"/>
      <c r="G89" s="127"/>
      <c r="H89" s="79"/>
      <c r="I89" s="191">
        <f t="shared" si="22"/>
        <v>1</v>
      </c>
      <c r="J89" s="76">
        <f t="shared" si="23"/>
        <v>20</v>
      </c>
      <c r="K89" s="76">
        <f t="shared" si="26"/>
        <v>20</v>
      </c>
      <c r="L89" s="79" t="s">
        <v>8</v>
      </c>
      <c r="N89" s="91"/>
      <c r="O89" s="91"/>
      <c r="P89" s="91"/>
      <c r="Q89" s="91"/>
      <c r="R89" s="91"/>
      <c r="S89" s="91"/>
    </row>
    <row r="90" spans="1:19" s="23" customFormat="1" ht="33.75" customHeight="1">
      <c r="A90" s="78">
        <v>14</v>
      </c>
      <c r="B90" s="78" t="s">
        <v>81</v>
      </c>
      <c r="C90" s="75">
        <v>2</v>
      </c>
      <c r="D90" s="160" t="s">
        <v>180</v>
      </c>
      <c r="E90" s="77"/>
      <c r="F90" s="158"/>
      <c r="G90" s="127"/>
      <c r="H90" s="79"/>
      <c r="I90" s="191">
        <f t="shared" si="22"/>
        <v>1</v>
      </c>
      <c r="J90" s="76">
        <f t="shared" si="23"/>
        <v>20</v>
      </c>
      <c r="K90" s="76">
        <f t="shared" si="24"/>
        <v>40</v>
      </c>
      <c r="L90" s="79" t="s">
        <v>8</v>
      </c>
      <c r="N90" s="91"/>
      <c r="O90" s="91"/>
      <c r="P90" s="91"/>
      <c r="Q90" s="91"/>
      <c r="R90" s="91"/>
      <c r="S90" s="91"/>
    </row>
    <row r="91" spans="1:19" s="23" customFormat="1" ht="66" customHeight="1">
      <c r="A91" s="78">
        <v>15</v>
      </c>
      <c r="B91" s="78" t="s">
        <v>90</v>
      </c>
      <c r="C91" s="75">
        <v>2</v>
      </c>
      <c r="D91" s="160" t="s">
        <v>180</v>
      </c>
      <c r="E91" s="77"/>
      <c r="F91" s="158"/>
      <c r="G91" s="127"/>
      <c r="H91" s="79"/>
      <c r="I91" s="191">
        <f t="shared" si="22"/>
        <v>1</v>
      </c>
      <c r="J91" s="76">
        <f t="shared" si="23"/>
        <v>20</v>
      </c>
      <c r="K91" s="76">
        <f t="shared" ref="K91:K93" si="27">J91*C91</f>
        <v>40</v>
      </c>
      <c r="L91" s="79" t="s">
        <v>8</v>
      </c>
      <c r="N91" s="91"/>
      <c r="O91" s="91"/>
      <c r="P91" s="91"/>
      <c r="Q91" s="91"/>
      <c r="R91" s="91"/>
      <c r="S91" s="91"/>
    </row>
    <row r="92" spans="1:19" s="23" customFormat="1" ht="81" customHeight="1">
      <c r="A92" s="78">
        <v>16</v>
      </c>
      <c r="B92" s="78" t="s">
        <v>135</v>
      </c>
      <c r="C92" s="75">
        <v>2</v>
      </c>
      <c r="D92" s="160" t="s">
        <v>180</v>
      </c>
      <c r="E92" s="77"/>
      <c r="F92" s="158"/>
      <c r="G92" s="127"/>
      <c r="H92" s="79"/>
      <c r="I92" s="191">
        <f t="shared" si="22"/>
        <v>1</v>
      </c>
      <c r="J92" s="76">
        <f t="shared" si="23"/>
        <v>20</v>
      </c>
      <c r="K92" s="76">
        <f t="shared" si="27"/>
        <v>40</v>
      </c>
      <c r="L92" s="79" t="s">
        <v>8</v>
      </c>
      <c r="N92" s="91"/>
      <c r="O92" s="91"/>
      <c r="P92" s="91"/>
      <c r="Q92" s="91"/>
      <c r="R92" s="91"/>
      <c r="S92" s="91"/>
    </row>
    <row r="93" spans="1:19" s="23" customFormat="1" ht="45.75" customHeight="1">
      <c r="A93" s="78">
        <v>17</v>
      </c>
      <c r="B93" s="78" t="s">
        <v>92</v>
      </c>
      <c r="C93" s="75">
        <v>2</v>
      </c>
      <c r="D93" s="160" t="s">
        <v>180</v>
      </c>
      <c r="E93" s="77"/>
      <c r="F93" s="158"/>
      <c r="G93" s="127"/>
      <c r="H93" s="79"/>
      <c r="I93" s="191">
        <f t="shared" si="22"/>
        <v>1</v>
      </c>
      <c r="J93" s="76">
        <f t="shared" si="23"/>
        <v>20</v>
      </c>
      <c r="K93" s="76">
        <f t="shared" si="27"/>
        <v>40</v>
      </c>
      <c r="L93" s="79" t="s">
        <v>8</v>
      </c>
      <c r="N93" s="91"/>
      <c r="O93" s="91"/>
      <c r="P93" s="91"/>
      <c r="Q93" s="91"/>
      <c r="R93" s="91"/>
      <c r="S93" s="91"/>
    </row>
    <row r="94" spans="1:19" s="23" customFormat="1" ht="16.5" customHeight="1">
      <c r="A94" s="264" t="s">
        <v>2</v>
      </c>
      <c r="B94" s="264"/>
      <c r="C94" s="130"/>
      <c r="D94" s="130"/>
      <c r="E94" s="130"/>
      <c r="F94" s="130"/>
      <c r="G94" s="118"/>
      <c r="H94" s="118"/>
      <c r="I94" s="118"/>
      <c r="J94" s="130"/>
      <c r="K94" s="81">
        <f>SUM(K77:K93)/C76</f>
        <v>1</v>
      </c>
      <c r="L94" s="119"/>
      <c r="N94" s="91"/>
      <c r="O94" s="91"/>
      <c r="P94" s="91"/>
      <c r="Q94" s="91"/>
      <c r="R94" s="91"/>
      <c r="S94" s="91"/>
    </row>
    <row r="95" spans="1:19" s="23" customFormat="1" ht="16.5" customHeight="1">
      <c r="A95" s="268" t="s">
        <v>174</v>
      </c>
      <c r="B95" s="262"/>
      <c r="C95" s="199">
        <v>740</v>
      </c>
      <c r="D95" s="85"/>
      <c r="E95" s="85"/>
      <c r="F95" s="85"/>
      <c r="G95" s="112"/>
      <c r="H95" s="112"/>
      <c r="I95" s="189"/>
      <c r="J95" s="101"/>
      <c r="K95" s="101"/>
      <c r="L95" s="112"/>
      <c r="N95" s="91"/>
      <c r="O95" s="91"/>
      <c r="P95" s="91"/>
      <c r="Q95" s="91"/>
      <c r="R95" s="91"/>
      <c r="S95" s="91"/>
    </row>
    <row r="96" spans="1:19" s="23" customFormat="1" ht="61.5" customHeight="1">
      <c r="A96" s="78">
        <v>1</v>
      </c>
      <c r="B96" s="78" t="s">
        <v>96</v>
      </c>
      <c r="C96" s="75">
        <v>2</v>
      </c>
      <c r="D96" s="160" t="s">
        <v>180</v>
      </c>
      <c r="E96" s="77"/>
      <c r="F96" s="158"/>
      <c r="G96" s="113"/>
      <c r="H96" s="79"/>
      <c r="I96" s="191">
        <f t="shared" ref="I96:I113" si="28">COUNTIF(D96:F96,"&gt; ")+COUNT(D96:F96)</f>
        <v>1</v>
      </c>
      <c r="J96" s="76">
        <f t="shared" ref="J96:J113" si="29">IF(I96&lt;&gt;1,"Некорректная оценка",IF(D96="+",20,IF(E96="+",10,IF(F96="+",0,))))</f>
        <v>20</v>
      </c>
      <c r="K96" s="76">
        <f t="shared" ref="K96:K113" si="30">J96*C96</f>
        <v>40</v>
      </c>
      <c r="L96" s="79" t="s">
        <v>8</v>
      </c>
      <c r="N96" s="91"/>
      <c r="O96" s="91"/>
      <c r="P96" s="91"/>
      <c r="Q96" s="91"/>
      <c r="R96" s="91"/>
      <c r="S96" s="91"/>
    </row>
    <row r="97" spans="1:19" s="23" customFormat="1" ht="51.75" customHeight="1">
      <c r="A97" s="78">
        <v>2</v>
      </c>
      <c r="B97" s="78" t="s">
        <v>136</v>
      </c>
      <c r="C97" s="75">
        <v>2</v>
      </c>
      <c r="D97" s="160" t="s">
        <v>180</v>
      </c>
      <c r="E97" s="77"/>
      <c r="F97" s="158"/>
      <c r="G97" s="113"/>
      <c r="H97" s="79"/>
      <c r="I97" s="191">
        <f t="shared" si="28"/>
        <v>1</v>
      </c>
      <c r="J97" s="76">
        <f t="shared" si="29"/>
        <v>20</v>
      </c>
      <c r="K97" s="76">
        <f t="shared" si="30"/>
        <v>40</v>
      </c>
      <c r="L97" s="79"/>
      <c r="N97" s="91"/>
      <c r="O97" s="91"/>
      <c r="P97" s="91"/>
      <c r="Q97" s="91"/>
      <c r="R97" s="91"/>
      <c r="S97" s="91"/>
    </row>
    <row r="98" spans="1:19" s="23" customFormat="1" ht="47.25" customHeight="1">
      <c r="A98" s="78">
        <v>3</v>
      </c>
      <c r="B98" s="78" t="s">
        <v>93</v>
      </c>
      <c r="C98" s="75">
        <v>2</v>
      </c>
      <c r="D98" s="160" t="s">
        <v>180</v>
      </c>
      <c r="E98" s="77"/>
      <c r="F98" s="158"/>
      <c r="G98" s="113"/>
      <c r="H98" s="79"/>
      <c r="I98" s="191">
        <f t="shared" si="28"/>
        <v>1</v>
      </c>
      <c r="J98" s="76">
        <f t="shared" si="29"/>
        <v>20</v>
      </c>
      <c r="K98" s="76">
        <f t="shared" si="30"/>
        <v>40</v>
      </c>
      <c r="L98" s="79" t="s">
        <v>8</v>
      </c>
      <c r="N98" s="91"/>
      <c r="O98" s="91"/>
      <c r="P98" s="91"/>
      <c r="Q98" s="91"/>
      <c r="R98" s="91"/>
      <c r="S98" s="91"/>
    </row>
    <row r="99" spans="1:19" s="23" customFormat="1" ht="48" customHeight="1">
      <c r="A99" s="78">
        <v>4</v>
      </c>
      <c r="B99" s="78" t="s">
        <v>94</v>
      </c>
      <c r="C99" s="75">
        <v>1</v>
      </c>
      <c r="D99" s="160" t="s">
        <v>180</v>
      </c>
      <c r="E99" s="77"/>
      <c r="F99" s="158"/>
      <c r="G99" s="113"/>
      <c r="H99" s="79"/>
      <c r="I99" s="191">
        <f t="shared" si="28"/>
        <v>1</v>
      </c>
      <c r="J99" s="76">
        <f t="shared" si="29"/>
        <v>20</v>
      </c>
      <c r="K99" s="76">
        <f t="shared" si="30"/>
        <v>20</v>
      </c>
      <c r="L99" s="79"/>
      <c r="N99" s="91"/>
      <c r="O99" s="91"/>
      <c r="P99" s="91"/>
      <c r="Q99" s="91"/>
      <c r="R99" s="91"/>
      <c r="S99" s="91"/>
    </row>
    <row r="100" spans="1:19" s="23" customFormat="1" ht="79.5" customHeight="1">
      <c r="A100" s="78">
        <v>5</v>
      </c>
      <c r="B100" s="128" t="s">
        <v>79</v>
      </c>
      <c r="C100" s="75">
        <v>2</v>
      </c>
      <c r="D100" s="160" t="s">
        <v>180</v>
      </c>
      <c r="E100" s="77"/>
      <c r="F100" s="158"/>
      <c r="G100" s="113"/>
      <c r="H100" s="79"/>
      <c r="I100" s="191">
        <f t="shared" si="28"/>
        <v>1</v>
      </c>
      <c r="J100" s="76">
        <f t="shared" si="29"/>
        <v>20</v>
      </c>
      <c r="K100" s="76">
        <f t="shared" si="30"/>
        <v>40</v>
      </c>
      <c r="L100" s="79"/>
      <c r="N100" s="91"/>
      <c r="O100" s="91"/>
      <c r="P100" s="91"/>
      <c r="Q100" s="91"/>
      <c r="R100" s="91"/>
      <c r="S100" s="91"/>
    </row>
    <row r="101" spans="1:19" s="23" customFormat="1" ht="82.5" customHeight="1">
      <c r="A101" s="78">
        <v>6</v>
      </c>
      <c r="B101" s="78" t="s">
        <v>80</v>
      </c>
      <c r="C101" s="75">
        <v>2</v>
      </c>
      <c r="D101" s="160" t="s">
        <v>180</v>
      </c>
      <c r="E101" s="77"/>
      <c r="F101" s="158"/>
      <c r="G101" s="127"/>
      <c r="H101" s="79"/>
      <c r="I101" s="191">
        <f t="shared" si="28"/>
        <v>1</v>
      </c>
      <c r="J101" s="76">
        <f t="shared" si="29"/>
        <v>20</v>
      </c>
      <c r="K101" s="76">
        <f t="shared" si="30"/>
        <v>40</v>
      </c>
      <c r="L101" s="79" t="s">
        <v>8</v>
      </c>
      <c r="N101" s="91"/>
      <c r="O101" s="91"/>
      <c r="P101" s="91"/>
      <c r="Q101" s="91"/>
      <c r="R101" s="91"/>
      <c r="S101" s="91"/>
    </row>
    <row r="102" spans="1:19" s="23" customFormat="1" ht="33.75" customHeight="1">
      <c r="A102" s="78">
        <v>7</v>
      </c>
      <c r="B102" s="78" t="s">
        <v>83</v>
      </c>
      <c r="C102" s="75">
        <v>2</v>
      </c>
      <c r="D102" s="160" t="s">
        <v>180</v>
      </c>
      <c r="E102" s="77"/>
      <c r="F102" s="158"/>
      <c r="G102" s="127"/>
      <c r="H102" s="79"/>
      <c r="I102" s="191">
        <f t="shared" si="28"/>
        <v>1</v>
      </c>
      <c r="J102" s="76">
        <f t="shared" si="29"/>
        <v>20</v>
      </c>
      <c r="K102" s="76">
        <f t="shared" si="30"/>
        <v>40</v>
      </c>
      <c r="L102" s="79" t="s">
        <v>8</v>
      </c>
      <c r="N102" s="91"/>
      <c r="O102" s="91"/>
      <c r="P102" s="91"/>
      <c r="Q102" s="91"/>
      <c r="R102" s="91"/>
      <c r="S102" s="91"/>
    </row>
    <row r="103" spans="1:19" s="23" customFormat="1" ht="34.5" customHeight="1">
      <c r="A103" s="78">
        <v>8</v>
      </c>
      <c r="B103" s="78" t="s">
        <v>84</v>
      </c>
      <c r="C103" s="75">
        <v>3</v>
      </c>
      <c r="D103" s="160" t="s">
        <v>180</v>
      </c>
      <c r="E103" s="77"/>
      <c r="F103" s="158"/>
      <c r="G103" s="127"/>
      <c r="H103" s="79"/>
      <c r="I103" s="191">
        <f t="shared" si="28"/>
        <v>1</v>
      </c>
      <c r="J103" s="76">
        <f t="shared" si="29"/>
        <v>20</v>
      </c>
      <c r="K103" s="76">
        <f t="shared" si="30"/>
        <v>60</v>
      </c>
      <c r="L103" s="79" t="s">
        <v>8</v>
      </c>
      <c r="N103" s="91"/>
      <c r="O103" s="91"/>
      <c r="P103" s="91"/>
      <c r="Q103" s="91"/>
      <c r="R103" s="91"/>
      <c r="S103" s="91"/>
    </row>
    <row r="104" spans="1:19" s="23" customFormat="1" ht="20.25" customHeight="1">
      <c r="A104" s="78">
        <v>9</v>
      </c>
      <c r="B104" s="78" t="s">
        <v>85</v>
      </c>
      <c r="C104" s="75">
        <v>2</v>
      </c>
      <c r="D104" s="160" t="s">
        <v>180</v>
      </c>
      <c r="E104" s="77"/>
      <c r="F104" s="158"/>
      <c r="G104" s="127"/>
      <c r="H104" s="79"/>
      <c r="I104" s="191">
        <f t="shared" si="28"/>
        <v>1</v>
      </c>
      <c r="J104" s="76">
        <f t="shared" si="29"/>
        <v>20</v>
      </c>
      <c r="K104" s="76">
        <f t="shared" si="30"/>
        <v>40</v>
      </c>
      <c r="L104" s="79" t="s">
        <v>8</v>
      </c>
      <c r="N104" s="91"/>
      <c r="O104" s="91"/>
      <c r="P104" s="91"/>
      <c r="Q104" s="91"/>
      <c r="R104" s="91"/>
      <c r="S104" s="91"/>
    </row>
    <row r="105" spans="1:19" s="23" customFormat="1" ht="50.25" customHeight="1">
      <c r="A105" s="78">
        <v>10</v>
      </c>
      <c r="B105" s="78" t="s">
        <v>86</v>
      </c>
      <c r="C105" s="75">
        <v>3</v>
      </c>
      <c r="D105" s="160" t="s">
        <v>180</v>
      </c>
      <c r="E105" s="77"/>
      <c r="F105" s="158"/>
      <c r="G105" s="127"/>
      <c r="H105" s="79"/>
      <c r="I105" s="191">
        <f t="shared" si="28"/>
        <v>1</v>
      </c>
      <c r="J105" s="76">
        <f t="shared" si="29"/>
        <v>20</v>
      </c>
      <c r="K105" s="76">
        <f t="shared" si="30"/>
        <v>60</v>
      </c>
      <c r="L105" s="79" t="s">
        <v>8</v>
      </c>
      <c r="N105" s="91"/>
      <c r="O105" s="91"/>
      <c r="P105" s="91"/>
      <c r="Q105" s="91"/>
      <c r="R105" s="91"/>
      <c r="S105" s="91"/>
    </row>
    <row r="106" spans="1:19" s="23" customFormat="1" ht="81" customHeight="1">
      <c r="A106" s="78">
        <v>11</v>
      </c>
      <c r="B106" s="78" t="s">
        <v>87</v>
      </c>
      <c r="C106" s="75">
        <v>2</v>
      </c>
      <c r="D106" s="160" t="s">
        <v>180</v>
      </c>
      <c r="E106" s="77"/>
      <c r="F106" s="158"/>
      <c r="G106" s="127"/>
      <c r="H106" s="79"/>
      <c r="I106" s="191">
        <f t="shared" si="28"/>
        <v>1</v>
      </c>
      <c r="J106" s="76">
        <f t="shared" si="29"/>
        <v>20</v>
      </c>
      <c r="K106" s="76">
        <f t="shared" si="30"/>
        <v>40</v>
      </c>
      <c r="L106" s="79" t="s">
        <v>8</v>
      </c>
      <c r="N106" s="91"/>
      <c r="O106" s="91"/>
      <c r="P106" s="91"/>
      <c r="Q106" s="91"/>
      <c r="R106" s="91"/>
      <c r="S106" s="91"/>
    </row>
    <row r="107" spans="1:19" s="23" customFormat="1" ht="60.75" customHeight="1">
      <c r="A107" s="78">
        <v>12</v>
      </c>
      <c r="B107" s="78" t="s">
        <v>88</v>
      </c>
      <c r="C107" s="75">
        <v>2</v>
      </c>
      <c r="D107" s="160" t="s">
        <v>180</v>
      </c>
      <c r="E107" s="77"/>
      <c r="F107" s="158"/>
      <c r="G107" s="127"/>
      <c r="H107" s="79"/>
      <c r="I107" s="191">
        <f t="shared" si="28"/>
        <v>1</v>
      </c>
      <c r="J107" s="76">
        <f t="shared" si="29"/>
        <v>20</v>
      </c>
      <c r="K107" s="76">
        <f t="shared" si="30"/>
        <v>40</v>
      </c>
      <c r="L107" s="79" t="s">
        <v>8</v>
      </c>
      <c r="N107" s="91"/>
      <c r="O107" s="91"/>
      <c r="P107" s="91"/>
      <c r="Q107" s="91"/>
      <c r="R107" s="91"/>
      <c r="S107" s="91"/>
    </row>
    <row r="108" spans="1:19" s="23" customFormat="1" ht="73.5" customHeight="1">
      <c r="A108" s="78">
        <v>13</v>
      </c>
      <c r="B108" s="78" t="s">
        <v>166</v>
      </c>
      <c r="C108" s="75">
        <v>2</v>
      </c>
      <c r="D108" s="160" t="s">
        <v>180</v>
      </c>
      <c r="E108" s="77"/>
      <c r="F108" s="158"/>
      <c r="G108" s="127"/>
      <c r="H108" s="79"/>
      <c r="I108" s="191">
        <f t="shared" si="28"/>
        <v>1</v>
      </c>
      <c r="J108" s="76">
        <f t="shared" si="29"/>
        <v>20</v>
      </c>
      <c r="K108" s="76">
        <f t="shared" si="30"/>
        <v>40</v>
      </c>
      <c r="L108" s="79" t="s">
        <v>8</v>
      </c>
      <c r="N108" s="91"/>
      <c r="O108" s="91"/>
      <c r="P108" s="91"/>
      <c r="Q108" s="91"/>
      <c r="R108" s="91"/>
      <c r="S108" s="91"/>
    </row>
    <row r="109" spans="1:19" s="23" customFormat="1" ht="45.75" customHeight="1">
      <c r="A109" s="78">
        <v>14</v>
      </c>
      <c r="B109" s="78" t="s">
        <v>137</v>
      </c>
      <c r="C109" s="75">
        <v>2</v>
      </c>
      <c r="D109" s="160" t="s">
        <v>180</v>
      </c>
      <c r="E109" s="77"/>
      <c r="F109" s="158"/>
      <c r="G109" s="127"/>
      <c r="H109" s="79"/>
      <c r="I109" s="191">
        <f t="shared" si="28"/>
        <v>1</v>
      </c>
      <c r="J109" s="76">
        <f t="shared" si="29"/>
        <v>20</v>
      </c>
      <c r="K109" s="76">
        <f t="shared" si="30"/>
        <v>40</v>
      </c>
      <c r="L109" s="79" t="s">
        <v>8</v>
      </c>
      <c r="N109" s="91"/>
      <c r="O109" s="91"/>
      <c r="P109" s="91"/>
      <c r="Q109" s="91"/>
      <c r="R109" s="91"/>
      <c r="S109" s="91"/>
    </row>
    <row r="110" spans="1:19" s="23" customFormat="1" ht="59.25" customHeight="1">
      <c r="A110" s="78">
        <v>15</v>
      </c>
      <c r="B110" s="78" t="s">
        <v>90</v>
      </c>
      <c r="C110" s="75">
        <v>2</v>
      </c>
      <c r="D110" s="160" t="s">
        <v>180</v>
      </c>
      <c r="E110" s="77"/>
      <c r="F110" s="158"/>
      <c r="G110" s="127"/>
      <c r="H110" s="79"/>
      <c r="I110" s="191">
        <f t="shared" si="28"/>
        <v>1</v>
      </c>
      <c r="J110" s="76">
        <f t="shared" si="29"/>
        <v>20</v>
      </c>
      <c r="K110" s="76">
        <f t="shared" si="30"/>
        <v>40</v>
      </c>
      <c r="L110" s="79" t="s">
        <v>8</v>
      </c>
      <c r="N110" s="91"/>
      <c r="O110" s="91"/>
      <c r="P110" s="91"/>
      <c r="Q110" s="91"/>
      <c r="R110" s="91"/>
      <c r="S110" s="91"/>
    </row>
    <row r="111" spans="1:19" s="23" customFormat="1" ht="80.25" customHeight="1">
      <c r="A111" s="78">
        <v>16</v>
      </c>
      <c r="B111" s="78" t="s">
        <v>135</v>
      </c>
      <c r="C111" s="75">
        <v>2</v>
      </c>
      <c r="D111" s="160" t="s">
        <v>180</v>
      </c>
      <c r="E111" s="77"/>
      <c r="F111" s="158"/>
      <c r="G111" s="127"/>
      <c r="H111" s="79"/>
      <c r="I111" s="191">
        <f t="shared" si="28"/>
        <v>1</v>
      </c>
      <c r="J111" s="76">
        <f t="shared" si="29"/>
        <v>20</v>
      </c>
      <c r="K111" s="76">
        <f t="shared" si="30"/>
        <v>40</v>
      </c>
      <c r="L111" s="79" t="s">
        <v>8</v>
      </c>
      <c r="N111" s="91"/>
      <c r="O111" s="91"/>
      <c r="P111" s="91"/>
      <c r="Q111" s="91"/>
      <c r="R111" s="91"/>
      <c r="S111" s="91"/>
    </row>
    <row r="112" spans="1:19" s="23" customFormat="1" ht="53.25" customHeight="1">
      <c r="A112" s="78">
        <v>17</v>
      </c>
      <c r="B112" s="78" t="s">
        <v>92</v>
      </c>
      <c r="C112" s="75">
        <v>2</v>
      </c>
      <c r="D112" s="160" t="s">
        <v>180</v>
      </c>
      <c r="E112" s="77"/>
      <c r="F112" s="158"/>
      <c r="G112" s="127"/>
      <c r="H112" s="79"/>
      <c r="I112" s="191">
        <f t="shared" si="28"/>
        <v>1</v>
      </c>
      <c r="J112" s="76">
        <f t="shared" si="29"/>
        <v>20</v>
      </c>
      <c r="K112" s="76">
        <f t="shared" si="30"/>
        <v>40</v>
      </c>
      <c r="L112" s="79" t="s">
        <v>8</v>
      </c>
      <c r="N112" s="91"/>
      <c r="O112" s="91"/>
      <c r="P112" s="91"/>
      <c r="Q112" s="91"/>
      <c r="R112" s="91"/>
      <c r="S112" s="91"/>
    </row>
    <row r="113" spans="1:19" s="23" customFormat="1" ht="33.75" customHeight="1">
      <c r="A113" s="78">
        <v>18</v>
      </c>
      <c r="B113" s="78" t="s">
        <v>95</v>
      </c>
      <c r="C113" s="75">
        <v>2</v>
      </c>
      <c r="D113" s="160" t="s">
        <v>180</v>
      </c>
      <c r="E113" s="77"/>
      <c r="F113" s="158"/>
      <c r="G113" s="127"/>
      <c r="H113" s="79"/>
      <c r="I113" s="191">
        <f t="shared" si="28"/>
        <v>1</v>
      </c>
      <c r="J113" s="76">
        <f t="shared" si="29"/>
        <v>20</v>
      </c>
      <c r="K113" s="76">
        <f t="shared" si="30"/>
        <v>40</v>
      </c>
      <c r="L113" s="79" t="s">
        <v>8</v>
      </c>
      <c r="N113" s="91"/>
      <c r="O113" s="91"/>
      <c r="P113" s="91"/>
      <c r="Q113" s="91"/>
      <c r="R113" s="91"/>
      <c r="S113" s="91"/>
    </row>
    <row r="114" spans="1:19" s="23" customFormat="1" ht="16.5" customHeight="1">
      <c r="A114" s="264" t="s">
        <v>2</v>
      </c>
      <c r="B114" s="264"/>
      <c r="C114" s="130"/>
      <c r="D114" s="130"/>
      <c r="E114" s="130"/>
      <c r="F114" s="130"/>
      <c r="G114" s="118"/>
      <c r="H114" s="118"/>
      <c r="I114" s="118"/>
      <c r="J114" s="130"/>
      <c r="K114" s="81">
        <f>SUM(K96:K113)/C95</f>
        <v>1</v>
      </c>
      <c r="L114" s="119"/>
      <c r="N114" s="91"/>
      <c r="O114" s="91"/>
      <c r="P114" s="91"/>
      <c r="Q114" s="91"/>
      <c r="R114" s="91"/>
      <c r="S114" s="91"/>
    </row>
    <row r="115" spans="1:19" s="23" customFormat="1" ht="16.5" customHeight="1">
      <c r="A115" s="268" t="s">
        <v>175</v>
      </c>
      <c r="B115" s="262"/>
      <c r="C115" s="199">
        <v>760</v>
      </c>
      <c r="D115" s="85"/>
      <c r="E115" s="85"/>
      <c r="F115" s="85"/>
      <c r="G115" s="112"/>
      <c r="H115" s="112"/>
      <c r="I115" s="189"/>
      <c r="J115" s="101"/>
      <c r="K115" s="101"/>
      <c r="L115" s="112"/>
      <c r="N115" s="91"/>
      <c r="O115" s="91"/>
      <c r="P115" s="91"/>
      <c r="Q115" s="91"/>
      <c r="R115" s="91"/>
      <c r="S115" s="91"/>
    </row>
    <row r="116" spans="1:19" s="23" customFormat="1" ht="59.25" customHeight="1">
      <c r="A116" s="78">
        <v>1</v>
      </c>
      <c r="B116" s="78" t="s">
        <v>101</v>
      </c>
      <c r="C116" s="75">
        <v>2</v>
      </c>
      <c r="D116" s="160" t="s">
        <v>180</v>
      </c>
      <c r="E116" s="77"/>
      <c r="F116" s="158"/>
      <c r="G116" s="113"/>
      <c r="H116" s="79"/>
      <c r="I116" s="191">
        <f t="shared" ref="I116:I179" si="31">COUNTIF(D116:F116,"&gt; ")+COUNT(D116:F116)</f>
        <v>1</v>
      </c>
      <c r="J116" s="76">
        <f t="shared" ref="J116:J133" si="32">IF(I116&lt;&gt;1,"Некорректная оценка",IF(D116="+",20,IF(E116="+",10,IF(F116="+",0,))))</f>
        <v>20</v>
      </c>
      <c r="K116" s="76">
        <f t="shared" ref="K116:K132" si="33">J116*C116</f>
        <v>40</v>
      </c>
      <c r="L116" s="79" t="s">
        <v>8</v>
      </c>
      <c r="N116" s="91"/>
      <c r="O116" s="91"/>
      <c r="P116" s="91"/>
      <c r="Q116" s="91"/>
      <c r="R116" s="91"/>
      <c r="S116" s="91"/>
    </row>
    <row r="117" spans="1:19" s="23" customFormat="1" ht="51" customHeight="1">
      <c r="A117" s="78">
        <v>2</v>
      </c>
      <c r="B117" s="78" t="s">
        <v>136</v>
      </c>
      <c r="C117" s="75">
        <v>2</v>
      </c>
      <c r="D117" s="160" t="s">
        <v>180</v>
      </c>
      <c r="E117" s="77"/>
      <c r="F117" s="158"/>
      <c r="G117" s="113"/>
      <c r="H117" s="79"/>
      <c r="I117" s="191">
        <f t="shared" si="31"/>
        <v>1</v>
      </c>
      <c r="J117" s="76">
        <f t="shared" si="32"/>
        <v>20</v>
      </c>
      <c r="K117" s="76">
        <f t="shared" si="33"/>
        <v>40</v>
      </c>
      <c r="L117" s="79"/>
      <c r="N117" s="91"/>
      <c r="O117" s="91"/>
      <c r="P117" s="91"/>
      <c r="Q117" s="91"/>
      <c r="R117" s="91"/>
      <c r="S117" s="91"/>
    </row>
    <row r="118" spans="1:19" s="23" customFormat="1" ht="51" customHeight="1">
      <c r="A118" s="78">
        <v>3</v>
      </c>
      <c r="B118" s="78" t="s">
        <v>93</v>
      </c>
      <c r="C118" s="75">
        <v>2</v>
      </c>
      <c r="D118" s="160" t="s">
        <v>180</v>
      </c>
      <c r="E118" s="77"/>
      <c r="F118" s="158"/>
      <c r="G118" s="113"/>
      <c r="H118" s="79"/>
      <c r="I118" s="191">
        <f t="shared" si="31"/>
        <v>1</v>
      </c>
      <c r="J118" s="76">
        <f t="shared" si="32"/>
        <v>20</v>
      </c>
      <c r="K118" s="76">
        <f t="shared" si="33"/>
        <v>40</v>
      </c>
      <c r="L118" s="79" t="s">
        <v>8</v>
      </c>
      <c r="N118" s="91"/>
      <c r="O118" s="91"/>
      <c r="P118" s="91"/>
      <c r="Q118" s="91"/>
      <c r="R118" s="91"/>
      <c r="S118" s="91"/>
    </row>
    <row r="119" spans="1:19" s="23" customFormat="1" ht="83.25" customHeight="1">
      <c r="A119" s="78">
        <v>4</v>
      </c>
      <c r="B119" s="128" t="s">
        <v>79</v>
      </c>
      <c r="C119" s="75">
        <v>2</v>
      </c>
      <c r="D119" s="160" t="s">
        <v>180</v>
      </c>
      <c r="E119" s="77"/>
      <c r="F119" s="158"/>
      <c r="G119" s="113"/>
      <c r="H119" s="79"/>
      <c r="I119" s="191">
        <f t="shared" si="31"/>
        <v>1</v>
      </c>
      <c r="J119" s="76">
        <f t="shared" si="32"/>
        <v>20</v>
      </c>
      <c r="K119" s="76">
        <f t="shared" si="33"/>
        <v>40</v>
      </c>
      <c r="L119" s="79"/>
      <c r="N119" s="91"/>
      <c r="O119" s="91"/>
      <c r="P119" s="91"/>
      <c r="Q119" s="91"/>
      <c r="R119" s="91"/>
      <c r="S119" s="91"/>
    </row>
    <row r="120" spans="1:19" s="23" customFormat="1" ht="78" customHeight="1">
      <c r="A120" s="78">
        <v>5</v>
      </c>
      <c r="B120" s="78" t="s">
        <v>80</v>
      </c>
      <c r="C120" s="75">
        <v>2</v>
      </c>
      <c r="D120" s="160" t="s">
        <v>180</v>
      </c>
      <c r="E120" s="77"/>
      <c r="F120" s="158"/>
      <c r="G120" s="127"/>
      <c r="H120" s="79"/>
      <c r="I120" s="191">
        <f t="shared" si="31"/>
        <v>1</v>
      </c>
      <c r="J120" s="76">
        <f t="shared" si="32"/>
        <v>20</v>
      </c>
      <c r="K120" s="76">
        <f t="shared" si="33"/>
        <v>40</v>
      </c>
      <c r="L120" s="79" t="s">
        <v>8</v>
      </c>
      <c r="N120" s="91"/>
      <c r="O120" s="91"/>
      <c r="P120" s="91"/>
      <c r="Q120" s="91"/>
      <c r="R120" s="91"/>
      <c r="S120" s="91"/>
    </row>
    <row r="121" spans="1:19" s="23" customFormat="1" ht="33.75" customHeight="1">
      <c r="A121" s="78">
        <v>6</v>
      </c>
      <c r="B121" s="78" t="s">
        <v>83</v>
      </c>
      <c r="C121" s="75">
        <v>2</v>
      </c>
      <c r="D121" s="160" t="s">
        <v>180</v>
      </c>
      <c r="E121" s="77"/>
      <c r="F121" s="158"/>
      <c r="G121" s="127"/>
      <c r="H121" s="79"/>
      <c r="I121" s="191">
        <f t="shared" si="31"/>
        <v>1</v>
      </c>
      <c r="J121" s="76">
        <f t="shared" si="32"/>
        <v>20</v>
      </c>
      <c r="K121" s="76">
        <f t="shared" si="33"/>
        <v>40</v>
      </c>
      <c r="L121" s="79" t="s">
        <v>8</v>
      </c>
      <c r="N121" s="91"/>
      <c r="O121" s="91"/>
      <c r="P121" s="91"/>
      <c r="Q121" s="91"/>
      <c r="R121" s="91"/>
      <c r="S121" s="91"/>
    </row>
    <row r="122" spans="1:19" s="23" customFormat="1" ht="40.5" customHeight="1">
      <c r="A122" s="78">
        <v>7</v>
      </c>
      <c r="B122" s="78" t="s">
        <v>84</v>
      </c>
      <c r="C122" s="75">
        <v>3</v>
      </c>
      <c r="D122" s="160" t="s">
        <v>180</v>
      </c>
      <c r="E122" s="77"/>
      <c r="F122" s="158"/>
      <c r="G122" s="127"/>
      <c r="H122" s="79"/>
      <c r="I122" s="191">
        <f t="shared" si="31"/>
        <v>1</v>
      </c>
      <c r="J122" s="76">
        <f t="shared" si="32"/>
        <v>20</v>
      </c>
      <c r="K122" s="76">
        <f t="shared" si="33"/>
        <v>60</v>
      </c>
      <c r="L122" s="79" t="s">
        <v>8</v>
      </c>
      <c r="N122" s="91"/>
      <c r="O122" s="91"/>
      <c r="P122" s="91"/>
      <c r="Q122" s="91"/>
      <c r="R122" s="91"/>
      <c r="S122" s="91"/>
    </row>
    <row r="123" spans="1:19" s="23" customFormat="1" ht="24" customHeight="1">
      <c r="A123" s="78">
        <v>8</v>
      </c>
      <c r="B123" s="78" t="s">
        <v>85</v>
      </c>
      <c r="C123" s="75">
        <v>2</v>
      </c>
      <c r="D123" s="160" t="s">
        <v>180</v>
      </c>
      <c r="E123" s="77"/>
      <c r="F123" s="158"/>
      <c r="G123" s="127"/>
      <c r="H123" s="79"/>
      <c r="I123" s="191">
        <f t="shared" si="31"/>
        <v>1</v>
      </c>
      <c r="J123" s="76">
        <f t="shared" si="32"/>
        <v>20</v>
      </c>
      <c r="K123" s="76">
        <f t="shared" si="33"/>
        <v>40</v>
      </c>
      <c r="L123" s="79" t="s">
        <v>8</v>
      </c>
      <c r="N123" s="91"/>
      <c r="O123" s="91"/>
      <c r="P123" s="91"/>
      <c r="Q123" s="91"/>
      <c r="R123" s="91"/>
      <c r="S123" s="91"/>
    </row>
    <row r="124" spans="1:19" s="23" customFormat="1" ht="52.5" customHeight="1">
      <c r="A124" s="78">
        <v>9</v>
      </c>
      <c r="B124" s="78" t="s">
        <v>86</v>
      </c>
      <c r="C124" s="75">
        <v>3</v>
      </c>
      <c r="D124" s="160" t="s">
        <v>180</v>
      </c>
      <c r="E124" s="77"/>
      <c r="F124" s="158"/>
      <c r="G124" s="127"/>
      <c r="H124" s="79"/>
      <c r="I124" s="191">
        <f t="shared" si="31"/>
        <v>1</v>
      </c>
      <c r="J124" s="76">
        <f t="shared" si="32"/>
        <v>20</v>
      </c>
      <c r="K124" s="76">
        <f t="shared" si="33"/>
        <v>60</v>
      </c>
      <c r="L124" s="79" t="s">
        <v>8</v>
      </c>
      <c r="N124" s="91"/>
      <c r="O124" s="91"/>
      <c r="P124" s="91"/>
      <c r="Q124" s="91"/>
      <c r="R124" s="91"/>
      <c r="S124" s="91"/>
    </row>
    <row r="125" spans="1:19" s="23" customFormat="1" ht="73.5" customHeight="1">
      <c r="A125" s="78">
        <v>10</v>
      </c>
      <c r="B125" s="78" t="s">
        <v>97</v>
      </c>
      <c r="C125" s="75">
        <v>2</v>
      </c>
      <c r="D125" s="160" t="s">
        <v>180</v>
      </c>
      <c r="E125" s="77"/>
      <c r="F125" s="158"/>
      <c r="G125" s="127"/>
      <c r="H125" s="79"/>
      <c r="I125" s="191">
        <f t="shared" si="31"/>
        <v>1</v>
      </c>
      <c r="J125" s="76">
        <f t="shared" si="32"/>
        <v>20</v>
      </c>
      <c r="K125" s="76">
        <f t="shared" si="33"/>
        <v>40</v>
      </c>
      <c r="L125" s="79" t="s">
        <v>8</v>
      </c>
      <c r="N125" s="91"/>
      <c r="O125" s="91"/>
      <c r="P125" s="91"/>
      <c r="Q125" s="91"/>
      <c r="R125" s="91"/>
      <c r="S125" s="91"/>
    </row>
    <row r="126" spans="1:19" s="23" customFormat="1" ht="63" customHeight="1">
      <c r="A126" s="78">
        <v>11</v>
      </c>
      <c r="B126" s="78" t="s">
        <v>88</v>
      </c>
      <c r="C126" s="75">
        <v>2</v>
      </c>
      <c r="D126" s="160" t="s">
        <v>180</v>
      </c>
      <c r="E126" s="77"/>
      <c r="F126" s="158"/>
      <c r="G126" s="127"/>
      <c r="H126" s="79"/>
      <c r="I126" s="191">
        <f t="shared" si="31"/>
        <v>1</v>
      </c>
      <c r="J126" s="76">
        <f t="shared" si="32"/>
        <v>20</v>
      </c>
      <c r="K126" s="76">
        <f t="shared" si="33"/>
        <v>40</v>
      </c>
      <c r="L126" s="79" t="s">
        <v>8</v>
      </c>
      <c r="N126" s="91"/>
      <c r="O126" s="91"/>
      <c r="P126" s="91"/>
      <c r="Q126" s="91"/>
      <c r="R126" s="91"/>
      <c r="S126" s="91"/>
    </row>
    <row r="127" spans="1:19" s="23" customFormat="1" ht="37.5" customHeight="1">
      <c r="A127" s="78">
        <v>12</v>
      </c>
      <c r="B127" s="78" t="s">
        <v>98</v>
      </c>
      <c r="C127" s="75">
        <v>2</v>
      </c>
      <c r="D127" s="160" t="s">
        <v>180</v>
      </c>
      <c r="E127" s="77"/>
      <c r="F127" s="158"/>
      <c r="G127" s="127"/>
      <c r="H127" s="79"/>
      <c r="I127" s="191">
        <f t="shared" si="31"/>
        <v>1</v>
      </c>
      <c r="J127" s="76">
        <f t="shared" si="32"/>
        <v>20</v>
      </c>
      <c r="K127" s="76">
        <f t="shared" si="33"/>
        <v>40</v>
      </c>
      <c r="L127" s="79" t="s">
        <v>8</v>
      </c>
      <c r="N127" s="91"/>
      <c r="O127" s="91"/>
      <c r="P127" s="91"/>
      <c r="Q127" s="91"/>
      <c r="R127" s="91"/>
      <c r="S127" s="91"/>
    </row>
    <row r="128" spans="1:19" s="23" customFormat="1" ht="45.75" customHeight="1">
      <c r="A128" s="78">
        <v>13</v>
      </c>
      <c r="B128" s="78" t="s">
        <v>138</v>
      </c>
      <c r="C128" s="75">
        <v>2</v>
      </c>
      <c r="D128" s="160" t="s">
        <v>180</v>
      </c>
      <c r="E128" s="77"/>
      <c r="F128" s="158"/>
      <c r="G128" s="127"/>
      <c r="H128" s="79"/>
      <c r="I128" s="191">
        <f t="shared" si="31"/>
        <v>1</v>
      </c>
      <c r="J128" s="76">
        <f t="shared" si="32"/>
        <v>20</v>
      </c>
      <c r="K128" s="76">
        <f t="shared" si="33"/>
        <v>40</v>
      </c>
      <c r="L128" s="79" t="s">
        <v>8</v>
      </c>
      <c r="N128" s="91"/>
      <c r="O128" s="91"/>
      <c r="P128" s="91"/>
      <c r="Q128" s="91"/>
      <c r="R128" s="91"/>
      <c r="S128" s="91"/>
    </row>
    <row r="129" spans="1:19" s="23" customFormat="1" ht="63.75" customHeight="1">
      <c r="A129" s="78">
        <v>14</v>
      </c>
      <c r="B129" s="78" t="s">
        <v>90</v>
      </c>
      <c r="C129" s="75">
        <v>2</v>
      </c>
      <c r="D129" s="160" t="s">
        <v>180</v>
      </c>
      <c r="E129" s="77"/>
      <c r="F129" s="158"/>
      <c r="G129" s="127"/>
      <c r="H129" s="79"/>
      <c r="I129" s="191">
        <f t="shared" si="31"/>
        <v>1</v>
      </c>
      <c r="J129" s="76">
        <f t="shared" si="32"/>
        <v>20</v>
      </c>
      <c r="K129" s="76">
        <f t="shared" si="33"/>
        <v>40</v>
      </c>
      <c r="L129" s="79" t="s">
        <v>8</v>
      </c>
      <c r="N129" s="91"/>
      <c r="O129" s="91"/>
      <c r="P129" s="91"/>
      <c r="Q129" s="91"/>
      <c r="R129" s="91"/>
      <c r="S129" s="91"/>
    </row>
    <row r="130" spans="1:19" s="23" customFormat="1" ht="78.75" customHeight="1">
      <c r="A130" s="78">
        <v>15</v>
      </c>
      <c r="B130" s="78" t="s">
        <v>135</v>
      </c>
      <c r="C130" s="75">
        <v>2</v>
      </c>
      <c r="D130" s="160" t="s">
        <v>180</v>
      </c>
      <c r="E130" s="77"/>
      <c r="F130" s="158"/>
      <c r="G130" s="127"/>
      <c r="H130" s="79"/>
      <c r="I130" s="191">
        <f t="shared" si="31"/>
        <v>1</v>
      </c>
      <c r="J130" s="76">
        <f t="shared" si="32"/>
        <v>20</v>
      </c>
      <c r="K130" s="76">
        <f t="shared" si="33"/>
        <v>40</v>
      </c>
      <c r="L130" s="79" t="s">
        <v>8</v>
      </c>
      <c r="N130" s="91"/>
      <c r="O130" s="91"/>
      <c r="P130" s="91"/>
      <c r="Q130" s="91"/>
      <c r="R130" s="91"/>
      <c r="S130" s="91"/>
    </row>
    <row r="131" spans="1:19" s="23" customFormat="1" ht="49.5" customHeight="1">
      <c r="A131" s="78">
        <v>16</v>
      </c>
      <c r="B131" s="78" t="s">
        <v>92</v>
      </c>
      <c r="C131" s="75">
        <v>2</v>
      </c>
      <c r="D131" s="160" t="s">
        <v>180</v>
      </c>
      <c r="E131" s="77"/>
      <c r="F131" s="158"/>
      <c r="G131" s="127"/>
      <c r="H131" s="79"/>
      <c r="I131" s="191">
        <f t="shared" si="31"/>
        <v>1</v>
      </c>
      <c r="J131" s="76">
        <f t="shared" si="32"/>
        <v>20</v>
      </c>
      <c r="K131" s="76">
        <f t="shared" si="33"/>
        <v>40</v>
      </c>
      <c r="L131" s="79" t="s">
        <v>8</v>
      </c>
      <c r="N131" s="91"/>
      <c r="O131" s="91"/>
      <c r="P131" s="91"/>
      <c r="Q131" s="91"/>
      <c r="R131" s="91"/>
      <c r="S131" s="91"/>
    </row>
    <row r="132" spans="1:19" s="23" customFormat="1" ht="170.25" customHeight="1">
      <c r="A132" s="78">
        <v>17</v>
      </c>
      <c r="B132" s="78" t="s">
        <v>139</v>
      </c>
      <c r="C132" s="75">
        <v>2</v>
      </c>
      <c r="D132" s="160" t="s">
        <v>180</v>
      </c>
      <c r="E132" s="77"/>
      <c r="F132" s="158"/>
      <c r="G132" s="127"/>
      <c r="H132" s="79"/>
      <c r="I132" s="191">
        <f t="shared" si="31"/>
        <v>1</v>
      </c>
      <c r="J132" s="76">
        <f t="shared" si="32"/>
        <v>20</v>
      </c>
      <c r="K132" s="76">
        <f t="shared" si="33"/>
        <v>40</v>
      </c>
      <c r="L132" s="79" t="s">
        <v>8</v>
      </c>
      <c r="N132" s="91"/>
      <c r="O132" s="91"/>
      <c r="P132" s="91"/>
      <c r="Q132" s="91"/>
      <c r="R132" s="91"/>
      <c r="S132" s="91"/>
    </row>
    <row r="133" spans="1:19" s="23" customFormat="1" ht="96" customHeight="1">
      <c r="A133" s="78">
        <v>18</v>
      </c>
      <c r="B133" s="78" t="s">
        <v>100</v>
      </c>
      <c r="C133" s="75">
        <v>2</v>
      </c>
      <c r="D133" s="160" t="s">
        <v>180</v>
      </c>
      <c r="E133" s="77"/>
      <c r="F133" s="158"/>
      <c r="G133" s="127"/>
      <c r="H133" s="79"/>
      <c r="I133" s="191">
        <f t="shared" si="31"/>
        <v>1</v>
      </c>
      <c r="J133" s="76">
        <f t="shared" si="32"/>
        <v>20</v>
      </c>
      <c r="K133" s="76">
        <f t="shared" ref="K133" si="34">J133*C133</f>
        <v>40</v>
      </c>
      <c r="L133" s="79" t="s">
        <v>8</v>
      </c>
      <c r="N133" s="91"/>
      <c r="O133" s="91"/>
      <c r="P133" s="91"/>
      <c r="Q133" s="91"/>
      <c r="R133" s="91"/>
      <c r="S133" s="91"/>
    </row>
    <row r="134" spans="1:19" s="23" customFormat="1" ht="16.5" customHeight="1">
      <c r="A134" s="264" t="s">
        <v>2</v>
      </c>
      <c r="B134" s="264"/>
      <c r="C134" s="130"/>
      <c r="D134" s="130"/>
      <c r="E134" s="130"/>
      <c r="F134" s="130"/>
      <c r="G134" s="118"/>
      <c r="H134" s="118"/>
      <c r="I134" s="191">
        <f t="shared" si="31"/>
        <v>0</v>
      </c>
      <c r="J134" s="130"/>
      <c r="K134" s="81">
        <f>SUM(K116:K133)/C115</f>
        <v>1</v>
      </c>
      <c r="L134" s="125"/>
      <c r="N134" s="91"/>
      <c r="O134" s="91"/>
      <c r="P134" s="91"/>
      <c r="Q134" s="91"/>
      <c r="R134" s="91"/>
      <c r="S134" s="91"/>
    </row>
    <row r="135" spans="1:19" s="23" customFormat="1" ht="16.5" customHeight="1">
      <c r="A135" s="269" t="s">
        <v>176</v>
      </c>
      <c r="B135" s="265"/>
      <c r="C135" s="200">
        <v>820</v>
      </c>
      <c r="D135" s="133"/>
      <c r="E135" s="133"/>
      <c r="F135" s="133"/>
      <c r="G135" s="102"/>
      <c r="H135" s="102"/>
      <c r="I135" s="191">
        <f t="shared" si="31"/>
        <v>0</v>
      </c>
      <c r="J135" s="134"/>
      <c r="K135" s="134"/>
      <c r="L135" s="102"/>
      <c r="N135" s="91"/>
      <c r="O135" s="91"/>
      <c r="P135" s="91"/>
      <c r="Q135" s="91"/>
      <c r="R135" s="91"/>
      <c r="S135" s="91"/>
    </row>
    <row r="136" spans="1:19" s="23" customFormat="1" ht="63" customHeight="1">
      <c r="A136" s="78">
        <v>1</v>
      </c>
      <c r="B136" s="78" t="s">
        <v>101</v>
      </c>
      <c r="C136" s="75">
        <v>2</v>
      </c>
      <c r="D136" s="160" t="s">
        <v>180</v>
      </c>
      <c r="E136" s="77"/>
      <c r="F136" s="158"/>
      <c r="G136" s="113"/>
      <c r="H136" s="79"/>
      <c r="I136" s="191">
        <f t="shared" si="31"/>
        <v>1</v>
      </c>
      <c r="J136" s="76">
        <f t="shared" ref="J136:J156" si="35">IF(I136&lt;&gt;1,"Некорректная оценка",IF(D136="+",20,IF(E136="+",10,IF(F136="+",0,))))</f>
        <v>20</v>
      </c>
      <c r="K136" s="76">
        <f t="shared" ref="K136:K156" si="36">J136*C136</f>
        <v>40</v>
      </c>
      <c r="L136" s="79" t="s">
        <v>8</v>
      </c>
      <c r="N136" s="91"/>
      <c r="O136" s="91"/>
      <c r="P136" s="91"/>
      <c r="Q136" s="91"/>
      <c r="R136" s="91"/>
      <c r="S136" s="91"/>
    </row>
    <row r="137" spans="1:19" s="23" customFormat="1" ht="48.75" customHeight="1">
      <c r="A137" s="78">
        <v>2</v>
      </c>
      <c r="B137" s="78" t="s">
        <v>134</v>
      </c>
      <c r="C137" s="75">
        <v>1</v>
      </c>
      <c r="D137" s="160" t="s">
        <v>180</v>
      </c>
      <c r="E137" s="77"/>
      <c r="F137" s="158"/>
      <c r="G137" s="113"/>
      <c r="H137" s="79"/>
      <c r="I137" s="191">
        <f t="shared" si="31"/>
        <v>1</v>
      </c>
      <c r="J137" s="76">
        <f t="shared" si="35"/>
        <v>20</v>
      </c>
      <c r="K137" s="76">
        <f t="shared" si="36"/>
        <v>20</v>
      </c>
      <c r="L137" s="79"/>
      <c r="N137" s="91"/>
      <c r="O137" s="91"/>
      <c r="P137" s="91"/>
      <c r="Q137" s="91"/>
      <c r="R137" s="91"/>
      <c r="S137" s="91"/>
    </row>
    <row r="138" spans="1:19" s="23" customFormat="1" ht="58.5" customHeight="1">
      <c r="A138" s="78">
        <v>3</v>
      </c>
      <c r="B138" s="78" t="s">
        <v>108</v>
      </c>
      <c r="C138" s="75">
        <v>2</v>
      </c>
      <c r="D138" s="160" t="s">
        <v>180</v>
      </c>
      <c r="E138" s="77"/>
      <c r="F138" s="158"/>
      <c r="G138" s="113"/>
      <c r="H138" s="79"/>
      <c r="I138" s="191">
        <f t="shared" si="31"/>
        <v>1</v>
      </c>
      <c r="J138" s="76">
        <f t="shared" si="35"/>
        <v>20</v>
      </c>
      <c r="K138" s="76">
        <f t="shared" si="36"/>
        <v>40</v>
      </c>
      <c r="L138" s="79" t="s">
        <v>8</v>
      </c>
      <c r="N138" s="91"/>
      <c r="O138" s="91"/>
      <c r="P138" s="91"/>
      <c r="Q138" s="91"/>
      <c r="R138" s="91"/>
      <c r="S138" s="91"/>
    </row>
    <row r="139" spans="1:19" s="23" customFormat="1" ht="90" customHeight="1">
      <c r="A139" s="78">
        <v>4</v>
      </c>
      <c r="B139" s="128" t="s">
        <v>79</v>
      </c>
      <c r="C139" s="75">
        <v>2</v>
      </c>
      <c r="D139" s="160" t="s">
        <v>180</v>
      </c>
      <c r="E139" s="77"/>
      <c r="F139" s="158"/>
      <c r="G139" s="113"/>
      <c r="H139" s="79"/>
      <c r="I139" s="191">
        <f t="shared" si="31"/>
        <v>1</v>
      </c>
      <c r="J139" s="76">
        <f t="shared" si="35"/>
        <v>20</v>
      </c>
      <c r="K139" s="76">
        <f t="shared" si="36"/>
        <v>40</v>
      </c>
      <c r="L139" s="79"/>
      <c r="N139" s="91"/>
      <c r="O139" s="91"/>
      <c r="P139" s="91"/>
      <c r="Q139" s="91"/>
      <c r="R139" s="91"/>
      <c r="S139" s="91"/>
    </row>
    <row r="140" spans="1:19" s="23" customFormat="1" ht="81" customHeight="1">
      <c r="A140" s="78">
        <v>5</v>
      </c>
      <c r="B140" s="78" t="s">
        <v>107</v>
      </c>
      <c r="C140" s="75">
        <v>2</v>
      </c>
      <c r="D140" s="160" t="s">
        <v>180</v>
      </c>
      <c r="E140" s="77"/>
      <c r="F140" s="158"/>
      <c r="G140" s="127"/>
      <c r="H140" s="79"/>
      <c r="I140" s="191">
        <f t="shared" si="31"/>
        <v>1</v>
      </c>
      <c r="J140" s="76">
        <f t="shared" si="35"/>
        <v>20</v>
      </c>
      <c r="K140" s="76">
        <f t="shared" si="36"/>
        <v>40</v>
      </c>
      <c r="L140" s="79" t="s">
        <v>8</v>
      </c>
      <c r="N140" s="91"/>
      <c r="O140" s="91"/>
      <c r="P140" s="91"/>
      <c r="Q140" s="91"/>
      <c r="R140" s="91"/>
      <c r="S140" s="91"/>
    </row>
    <row r="141" spans="1:19" s="23" customFormat="1" ht="34.5" customHeight="1">
      <c r="A141" s="78">
        <v>6</v>
      </c>
      <c r="B141" s="78" t="s">
        <v>83</v>
      </c>
      <c r="C141" s="75">
        <v>2</v>
      </c>
      <c r="D141" s="160" t="s">
        <v>180</v>
      </c>
      <c r="E141" s="77"/>
      <c r="F141" s="158"/>
      <c r="G141" s="127"/>
      <c r="H141" s="79"/>
      <c r="I141" s="191">
        <f t="shared" si="31"/>
        <v>1</v>
      </c>
      <c r="J141" s="76">
        <f t="shared" si="35"/>
        <v>20</v>
      </c>
      <c r="K141" s="76">
        <f t="shared" si="36"/>
        <v>40</v>
      </c>
      <c r="L141" s="79" t="s">
        <v>8</v>
      </c>
      <c r="N141" s="91"/>
      <c r="O141" s="91"/>
      <c r="P141" s="91"/>
      <c r="Q141" s="91"/>
      <c r="R141" s="91"/>
      <c r="S141" s="91"/>
    </row>
    <row r="142" spans="1:19" s="23" customFormat="1" ht="49.5" customHeight="1">
      <c r="A142" s="78">
        <v>7</v>
      </c>
      <c r="B142" s="78" t="s">
        <v>109</v>
      </c>
      <c r="C142" s="75">
        <v>3</v>
      </c>
      <c r="D142" s="160" t="s">
        <v>180</v>
      </c>
      <c r="E142" s="77"/>
      <c r="F142" s="158"/>
      <c r="G142" s="127"/>
      <c r="H142" s="79"/>
      <c r="I142" s="191">
        <f t="shared" si="31"/>
        <v>1</v>
      </c>
      <c r="J142" s="76">
        <f t="shared" si="35"/>
        <v>20</v>
      </c>
      <c r="K142" s="76">
        <f t="shared" si="36"/>
        <v>60</v>
      </c>
      <c r="L142" s="79" t="s">
        <v>8</v>
      </c>
      <c r="N142" s="91"/>
      <c r="O142" s="91"/>
      <c r="P142" s="91"/>
      <c r="Q142" s="91"/>
      <c r="R142" s="91"/>
      <c r="S142" s="91"/>
    </row>
    <row r="143" spans="1:19" s="23" customFormat="1" ht="27" customHeight="1">
      <c r="A143" s="78">
        <v>8</v>
      </c>
      <c r="B143" s="78" t="s">
        <v>85</v>
      </c>
      <c r="C143" s="75">
        <v>2</v>
      </c>
      <c r="D143" s="160" t="s">
        <v>180</v>
      </c>
      <c r="E143" s="77"/>
      <c r="F143" s="158"/>
      <c r="G143" s="127"/>
      <c r="H143" s="79"/>
      <c r="I143" s="191">
        <f t="shared" si="31"/>
        <v>1</v>
      </c>
      <c r="J143" s="76">
        <f t="shared" si="35"/>
        <v>20</v>
      </c>
      <c r="K143" s="76">
        <f t="shared" si="36"/>
        <v>40</v>
      </c>
      <c r="L143" s="79" t="s">
        <v>8</v>
      </c>
      <c r="N143" s="91"/>
      <c r="O143" s="91"/>
      <c r="P143" s="91"/>
      <c r="Q143" s="91"/>
      <c r="R143" s="91"/>
      <c r="S143" s="91"/>
    </row>
    <row r="144" spans="1:19" s="23" customFormat="1" ht="46.5" customHeight="1">
      <c r="A144" s="78">
        <v>9</v>
      </c>
      <c r="B144" s="78" t="s">
        <v>86</v>
      </c>
      <c r="C144" s="75">
        <v>3</v>
      </c>
      <c r="D144" s="160" t="s">
        <v>180</v>
      </c>
      <c r="E144" s="77"/>
      <c r="F144" s="158"/>
      <c r="G144" s="127"/>
      <c r="H144" s="79"/>
      <c r="I144" s="191">
        <f t="shared" si="31"/>
        <v>1</v>
      </c>
      <c r="J144" s="76">
        <f t="shared" si="35"/>
        <v>20</v>
      </c>
      <c r="K144" s="76">
        <f t="shared" si="36"/>
        <v>60</v>
      </c>
      <c r="L144" s="79" t="s">
        <v>8</v>
      </c>
      <c r="N144" s="91"/>
      <c r="O144" s="91"/>
      <c r="P144" s="91"/>
      <c r="Q144" s="91"/>
      <c r="R144" s="91"/>
      <c r="S144" s="91"/>
    </row>
    <row r="145" spans="1:19" s="23" customFormat="1" ht="75">
      <c r="A145" s="78">
        <v>10</v>
      </c>
      <c r="B145" s="122" t="s">
        <v>140</v>
      </c>
      <c r="C145" s="75">
        <v>2</v>
      </c>
      <c r="D145" s="160" t="s">
        <v>180</v>
      </c>
      <c r="E145" s="77"/>
      <c r="F145" s="158"/>
      <c r="G145" s="127"/>
      <c r="H145" s="79"/>
      <c r="I145" s="191">
        <f t="shared" si="31"/>
        <v>1</v>
      </c>
      <c r="J145" s="76">
        <f t="shared" si="35"/>
        <v>20</v>
      </c>
      <c r="K145" s="76">
        <f t="shared" si="36"/>
        <v>40</v>
      </c>
      <c r="L145" s="79" t="s">
        <v>8</v>
      </c>
      <c r="N145" s="91"/>
      <c r="O145" s="91"/>
      <c r="P145" s="91"/>
      <c r="Q145" s="91"/>
      <c r="R145" s="91"/>
      <c r="S145" s="91"/>
    </row>
    <row r="146" spans="1:19" s="23" customFormat="1" ht="60" customHeight="1">
      <c r="A146" s="78">
        <v>11</v>
      </c>
      <c r="B146" s="78" t="s">
        <v>88</v>
      </c>
      <c r="C146" s="75">
        <v>2</v>
      </c>
      <c r="D146" s="160" t="s">
        <v>180</v>
      </c>
      <c r="E146" s="77"/>
      <c r="F146" s="158"/>
      <c r="G146" s="127"/>
      <c r="H146" s="79"/>
      <c r="I146" s="191">
        <f t="shared" si="31"/>
        <v>1</v>
      </c>
      <c r="J146" s="76">
        <f t="shared" si="35"/>
        <v>20</v>
      </c>
      <c r="K146" s="76">
        <f t="shared" si="36"/>
        <v>40</v>
      </c>
      <c r="L146" s="79" t="s">
        <v>8</v>
      </c>
      <c r="N146" s="91"/>
      <c r="O146" s="91"/>
      <c r="P146" s="91"/>
      <c r="Q146" s="91"/>
      <c r="R146" s="91"/>
      <c r="S146" s="91"/>
    </row>
    <row r="147" spans="1:19" s="23" customFormat="1" ht="24.75" customHeight="1">
      <c r="A147" s="78">
        <v>12</v>
      </c>
      <c r="B147" s="78" t="s">
        <v>110</v>
      </c>
      <c r="C147" s="75">
        <v>1</v>
      </c>
      <c r="D147" s="160" t="s">
        <v>180</v>
      </c>
      <c r="E147" s="77"/>
      <c r="F147" s="158"/>
      <c r="G147" s="127"/>
      <c r="H147" s="79"/>
      <c r="I147" s="191">
        <f t="shared" si="31"/>
        <v>1</v>
      </c>
      <c r="J147" s="76">
        <f t="shared" si="35"/>
        <v>20</v>
      </c>
      <c r="K147" s="76">
        <f t="shared" si="36"/>
        <v>20</v>
      </c>
      <c r="L147" s="79" t="s">
        <v>8</v>
      </c>
      <c r="N147" s="91"/>
      <c r="O147" s="91"/>
      <c r="P147" s="91"/>
      <c r="Q147" s="91"/>
      <c r="R147" s="91"/>
      <c r="S147" s="91"/>
    </row>
    <row r="148" spans="1:19" s="23" customFormat="1" ht="72.75" customHeight="1">
      <c r="A148" s="78">
        <v>13</v>
      </c>
      <c r="B148" s="78" t="s">
        <v>111</v>
      </c>
      <c r="C148" s="75">
        <v>2</v>
      </c>
      <c r="D148" s="160" t="s">
        <v>180</v>
      </c>
      <c r="E148" s="77"/>
      <c r="F148" s="158"/>
      <c r="G148" s="127"/>
      <c r="H148" s="79"/>
      <c r="I148" s="191">
        <f t="shared" si="31"/>
        <v>1</v>
      </c>
      <c r="J148" s="76">
        <f t="shared" si="35"/>
        <v>20</v>
      </c>
      <c r="K148" s="76">
        <f t="shared" si="36"/>
        <v>40</v>
      </c>
      <c r="L148" s="79" t="s">
        <v>8</v>
      </c>
      <c r="N148" s="91"/>
      <c r="O148" s="91"/>
      <c r="P148" s="91"/>
      <c r="Q148" s="91"/>
      <c r="R148" s="91"/>
      <c r="S148" s="91"/>
    </row>
    <row r="149" spans="1:19" s="23" customFormat="1" ht="48.75" customHeight="1">
      <c r="A149" s="78">
        <v>14</v>
      </c>
      <c r="B149" s="78" t="s">
        <v>90</v>
      </c>
      <c r="C149" s="75">
        <v>2</v>
      </c>
      <c r="D149" s="160" t="s">
        <v>180</v>
      </c>
      <c r="E149" s="77"/>
      <c r="F149" s="158"/>
      <c r="G149" s="127"/>
      <c r="H149" s="79"/>
      <c r="I149" s="191">
        <f t="shared" si="31"/>
        <v>1</v>
      </c>
      <c r="J149" s="76">
        <f t="shared" si="35"/>
        <v>20</v>
      </c>
      <c r="K149" s="76">
        <f t="shared" si="36"/>
        <v>40</v>
      </c>
      <c r="L149" s="79" t="s">
        <v>8</v>
      </c>
      <c r="N149" s="91"/>
      <c r="O149" s="91"/>
      <c r="P149" s="91"/>
      <c r="Q149" s="91"/>
      <c r="R149" s="91"/>
      <c r="S149" s="91"/>
    </row>
    <row r="150" spans="1:19" s="23" customFormat="1" ht="78.75" customHeight="1">
      <c r="A150" s="78">
        <v>15</v>
      </c>
      <c r="B150" s="78" t="s">
        <v>135</v>
      </c>
      <c r="C150" s="75">
        <v>2</v>
      </c>
      <c r="D150" s="160" t="s">
        <v>180</v>
      </c>
      <c r="E150" s="77"/>
      <c r="F150" s="158"/>
      <c r="G150" s="127"/>
      <c r="H150" s="79"/>
      <c r="I150" s="191">
        <f t="shared" si="31"/>
        <v>1</v>
      </c>
      <c r="J150" s="76">
        <f t="shared" si="35"/>
        <v>20</v>
      </c>
      <c r="K150" s="76">
        <f t="shared" si="36"/>
        <v>40</v>
      </c>
      <c r="L150" s="79" t="s">
        <v>8</v>
      </c>
      <c r="N150" s="91"/>
      <c r="O150" s="91"/>
      <c r="P150" s="91"/>
      <c r="Q150" s="91"/>
      <c r="R150" s="91"/>
      <c r="S150" s="91"/>
    </row>
    <row r="151" spans="1:19" s="23" customFormat="1" ht="59.25" customHeight="1">
      <c r="A151" s="78">
        <v>16</v>
      </c>
      <c r="B151" s="78" t="s">
        <v>92</v>
      </c>
      <c r="C151" s="75">
        <v>2</v>
      </c>
      <c r="D151" s="160" t="s">
        <v>180</v>
      </c>
      <c r="E151" s="77"/>
      <c r="F151" s="158"/>
      <c r="G151" s="127"/>
      <c r="H151" s="79"/>
      <c r="I151" s="191">
        <f t="shared" si="31"/>
        <v>1</v>
      </c>
      <c r="J151" s="76">
        <f t="shared" si="35"/>
        <v>20</v>
      </c>
      <c r="K151" s="76">
        <f t="shared" si="36"/>
        <v>40</v>
      </c>
      <c r="L151" s="79" t="s">
        <v>8</v>
      </c>
      <c r="N151" s="91"/>
      <c r="O151" s="91"/>
      <c r="P151" s="91"/>
      <c r="Q151" s="91"/>
      <c r="R151" s="91"/>
      <c r="S151" s="91"/>
    </row>
    <row r="152" spans="1:19" s="23" customFormat="1" ht="51" customHeight="1">
      <c r="A152" s="78">
        <v>17</v>
      </c>
      <c r="B152" s="78" t="s">
        <v>77</v>
      </c>
      <c r="C152" s="75">
        <v>2</v>
      </c>
      <c r="D152" s="160" t="s">
        <v>180</v>
      </c>
      <c r="E152" s="77"/>
      <c r="F152" s="158"/>
      <c r="G152" s="127"/>
      <c r="H152" s="79"/>
      <c r="I152" s="191">
        <f t="shared" si="31"/>
        <v>1</v>
      </c>
      <c r="J152" s="76">
        <f t="shared" si="35"/>
        <v>20</v>
      </c>
      <c r="K152" s="76">
        <f t="shared" si="36"/>
        <v>40</v>
      </c>
      <c r="L152" s="79" t="s">
        <v>8</v>
      </c>
      <c r="N152" s="91"/>
      <c r="O152" s="91"/>
      <c r="P152" s="91"/>
      <c r="Q152" s="91"/>
      <c r="R152" s="91"/>
      <c r="S152" s="91"/>
    </row>
    <row r="153" spans="1:19" s="23" customFormat="1" ht="43.5" customHeight="1">
      <c r="A153" s="78">
        <v>18</v>
      </c>
      <c r="B153" s="78" t="s">
        <v>113</v>
      </c>
      <c r="C153" s="75">
        <v>2</v>
      </c>
      <c r="D153" s="160" t="s">
        <v>180</v>
      </c>
      <c r="E153" s="77"/>
      <c r="F153" s="158"/>
      <c r="G153" s="127"/>
      <c r="H153" s="79"/>
      <c r="I153" s="191">
        <f t="shared" si="31"/>
        <v>1</v>
      </c>
      <c r="J153" s="76">
        <f t="shared" si="35"/>
        <v>20</v>
      </c>
      <c r="K153" s="76">
        <f t="shared" si="36"/>
        <v>40</v>
      </c>
      <c r="L153" s="79" t="s">
        <v>8</v>
      </c>
      <c r="N153" s="91"/>
      <c r="O153" s="91"/>
      <c r="P153" s="91"/>
      <c r="Q153" s="91"/>
      <c r="R153" s="91"/>
      <c r="S153" s="91"/>
    </row>
    <row r="154" spans="1:19" s="23" customFormat="1" ht="43.5" customHeight="1">
      <c r="A154" s="78">
        <v>19</v>
      </c>
      <c r="B154" s="122" t="s">
        <v>89</v>
      </c>
      <c r="C154" s="75">
        <v>1</v>
      </c>
      <c r="D154" s="160" t="s">
        <v>180</v>
      </c>
      <c r="E154" s="77"/>
      <c r="F154" s="158"/>
      <c r="G154" s="127"/>
      <c r="H154" s="79"/>
      <c r="I154" s="191">
        <f t="shared" si="31"/>
        <v>1</v>
      </c>
      <c r="J154" s="76">
        <f t="shared" si="35"/>
        <v>20</v>
      </c>
      <c r="K154" s="76">
        <f t="shared" ref="K154" si="37">J154*C154</f>
        <v>20</v>
      </c>
      <c r="L154" s="79" t="s">
        <v>8</v>
      </c>
      <c r="N154" s="91"/>
      <c r="O154" s="91"/>
      <c r="P154" s="91"/>
      <c r="Q154" s="91"/>
      <c r="R154" s="91"/>
      <c r="S154" s="91"/>
    </row>
    <row r="155" spans="1:19" s="23" customFormat="1" ht="35.25" customHeight="1">
      <c r="A155" s="78">
        <v>20</v>
      </c>
      <c r="B155" s="78" t="s">
        <v>114</v>
      </c>
      <c r="C155" s="75">
        <v>2</v>
      </c>
      <c r="D155" s="160" t="s">
        <v>180</v>
      </c>
      <c r="E155" s="77"/>
      <c r="F155" s="158"/>
      <c r="G155" s="127"/>
      <c r="H155" s="79"/>
      <c r="I155" s="191">
        <f t="shared" si="31"/>
        <v>1</v>
      </c>
      <c r="J155" s="76">
        <f t="shared" si="35"/>
        <v>20</v>
      </c>
      <c r="K155" s="76">
        <f t="shared" ref="K155" si="38">J155*C155</f>
        <v>40</v>
      </c>
      <c r="L155" s="79" t="s">
        <v>8</v>
      </c>
      <c r="N155" s="91"/>
      <c r="O155" s="91"/>
      <c r="P155" s="91"/>
      <c r="Q155" s="91"/>
      <c r="R155" s="91"/>
      <c r="S155" s="91"/>
    </row>
    <row r="156" spans="1:19" s="23" customFormat="1" ht="23.25" customHeight="1">
      <c r="A156" s="78">
        <v>21</v>
      </c>
      <c r="B156" s="78" t="s">
        <v>112</v>
      </c>
      <c r="C156" s="75">
        <v>2</v>
      </c>
      <c r="D156" s="160" t="s">
        <v>180</v>
      </c>
      <c r="E156" s="77"/>
      <c r="F156" s="158"/>
      <c r="G156" s="127"/>
      <c r="H156" s="79"/>
      <c r="I156" s="191">
        <f t="shared" si="31"/>
        <v>1</v>
      </c>
      <c r="J156" s="76">
        <f t="shared" si="35"/>
        <v>20</v>
      </c>
      <c r="K156" s="76">
        <f t="shared" si="36"/>
        <v>40</v>
      </c>
      <c r="L156" s="79" t="s">
        <v>8</v>
      </c>
      <c r="N156" s="91"/>
      <c r="O156" s="91"/>
      <c r="P156" s="91"/>
      <c r="Q156" s="91"/>
      <c r="R156" s="91"/>
      <c r="S156" s="91"/>
    </row>
    <row r="157" spans="1:19" s="23" customFormat="1" ht="16.5" customHeight="1">
      <c r="A157" s="264" t="s">
        <v>2</v>
      </c>
      <c r="B157" s="264"/>
      <c r="C157" s="130"/>
      <c r="D157" s="130"/>
      <c r="E157" s="130"/>
      <c r="F157" s="130"/>
      <c r="G157" s="118"/>
      <c r="H157" s="118"/>
      <c r="I157" s="191">
        <f t="shared" si="31"/>
        <v>0</v>
      </c>
      <c r="J157" s="130"/>
      <c r="K157" s="81">
        <f>SUM(K136:K156)/C135</f>
        <v>1</v>
      </c>
      <c r="L157" s="125"/>
      <c r="N157" s="91"/>
      <c r="O157" s="91"/>
      <c r="P157" s="91"/>
      <c r="Q157" s="91"/>
      <c r="R157" s="91"/>
      <c r="S157" s="91"/>
    </row>
    <row r="158" spans="1:19" s="23" customFormat="1" ht="16.5" customHeight="1">
      <c r="A158" s="265" t="s">
        <v>178</v>
      </c>
      <c r="B158" s="266"/>
      <c r="C158" s="200">
        <v>720</v>
      </c>
      <c r="D158" s="133"/>
      <c r="E158" s="133"/>
      <c r="F158" s="133"/>
      <c r="G158" s="102"/>
      <c r="H158" s="102"/>
      <c r="I158" s="191">
        <f t="shared" si="31"/>
        <v>0</v>
      </c>
      <c r="J158" s="134"/>
      <c r="K158" s="134"/>
      <c r="L158" s="102"/>
      <c r="N158" s="91"/>
      <c r="O158" s="91"/>
      <c r="P158" s="91"/>
      <c r="Q158" s="91"/>
      <c r="R158" s="91"/>
      <c r="S158" s="91"/>
    </row>
    <row r="159" spans="1:19" s="23" customFormat="1" ht="59.25" customHeight="1">
      <c r="A159" s="78">
        <v>1</v>
      </c>
      <c r="B159" s="78" t="s">
        <v>101</v>
      </c>
      <c r="C159" s="75">
        <v>2</v>
      </c>
      <c r="D159" s="160" t="s">
        <v>180</v>
      </c>
      <c r="E159" s="77"/>
      <c r="F159" s="158"/>
      <c r="G159" s="113"/>
      <c r="H159" s="79"/>
      <c r="I159" s="191">
        <f t="shared" si="31"/>
        <v>1</v>
      </c>
      <c r="J159" s="76">
        <f t="shared" ref="J159:J173" si="39">IF(I159&lt;&gt;1,"Некорректная оценка",IF(D159="+",20,IF(E159="+",10,IF(F159="+",0,))))</f>
        <v>20</v>
      </c>
      <c r="K159" s="76">
        <f t="shared" ref="K159:K173" si="40">J159*C159</f>
        <v>40</v>
      </c>
      <c r="L159" s="79" t="s">
        <v>8</v>
      </c>
      <c r="N159" s="91"/>
      <c r="O159" s="91"/>
      <c r="P159" s="91"/>
      <c r="Q159" s="91"/>
      <c r="R159" s="91"/>
      <c r="S159" s="91"/>
    </row>
    <row r="160" spans="1:19" s="23" customFormat="1" ht="56.25" customHeight="1">
      <c r="A160" s="78">
        <v>2</v>
      </c>
      <c r="B160" s="122" t="s">
        <v>134</v>
      </c>
      <c r="C160" s="75">
        <v>2</v>
      </c>
      <c r="D160" s="160" t="s">
        <v>180</v>
      </c>
      <c r="E160" s="77"/>
      <c r="F160" s="158"/>
      <c r="G160" s="113"/>
      <c r="H160" s="79"/>
      <c r="I160" s="191">
        <f t="shared" si="31"/>
        <v>1</v>
      </c>
      <c r="J160" s="76">
        <f t="shared" si="39"/>
        <v>20</v>
      </c>
      <c r="K160" s="76">
        <f t="shared" si="40"/>
        <v>40</v>
      </c>
      <c r="L160" s="79"/>
      <c r="N160" s="91"/>
      <c r="O160" s="91"/>
      <c r="P160" s="91"/>
      <c r="Q160" s="91"/>
      <c r="R160" s="91"/>
      <c r="S160" s="91"/>
    </row>
    <row r="161" spans="1:19" s="23" customFormat="1" ht="51" customHeight="1">
      <c r="A161" s="78">
        <v>3</v>
      </c>
      <c r="B161" s="78" t="s">
        <v>93</v>
      </c>
      <c r="C161" s="75">
        <v>2</v>
      </c>
      <c r="D161" s="160" t="s">
        <v>180</v>
      </c>
      <c r="E161" s="77"/>
      <c r="F161" s="158"/>
      <c r="G161" s="113"/>
      <c r="H161" s="79"/>
      <c r="I161" s="191">
        <f t="shared" si="31"/>
        <v>1</v>
      </c>
      <c r="J161" s="76">
        <f t="shared" si="39"/>
        <v>20</v>
      </c>
      <c r="K161" s="76">
        <f t="shared" si="40"/>
        <v>40</v>
      </c>
      <c r="L161" s="79" t="s">
        <v>8</v>
      </c>
      <c r="N161" s="91"/>
      <c r="O161" s="91"/>
      <c r="P161" s="91"/>
      <c r="Q161" s="91"/>
      <c r="R161" s="91"/>
      <c r="S161" s="91"/>
    </row>
    <row r="162" spans="1:19" s="23" customFormat="1" ht="89.25" customHeight="1">
      <c r="A162" s="78">
        <v>4</v>
      </c>
      <c r="B162" s="128" t="s">
        <v>79</v>
      </c>
      <c r="C162" s="75">
        <v>2</v>
      </c>
      <c r="D162" s="160" t="s">
        <v>180</v>
      </c>
      <c r="E162" s="77"/>
      <c r="F162" s="158"/>
      <c r="G162" s="113"/>
      <c r="H162" s="79"/>
      <c r="I162" s="191">
        <f t="shared" si="31"/>
        <v>1</v>
      </c>
      <c r="J162" s="76">
        <f t="shared" si="39"/>
        <v>20</v>
      </c>
      <c r="K162" s="76">
        <f t="shared" si="40"/>
        <v>40</v>
      </c>
      <c r="L162" s="79"/>
      <c r="N162" s="91"/>
      <c r="O162" s="91"/>
      <c r="P162" s="91"/>
      <c r="Q162" s="91"/>
      <c r="R162" s="91"/>
      <c r="S162" s="91"/>
    </row>
    <row r="163" spans="1:19" s="23" customFormat="1" ht="39.75" customHeight="1">
      <c r="A163" s="78">
        <v>5</v>
      </c>
      <c r="B163" s="78" t="s">
        <v>84</v>
      </c>
      <c r="C163" s="75">
        <v>3</v>
      </c>
      <c r="D163" s="160" t="s">
        <v>180</v>
      </c>
      <c r="E163" s="77"/>
      <c r="F163" s="158"/>
      <c r="G163" s="127"/>
      <c r="H163" s="79"/>
      <c r="I163" s="191">
        <f t="shared" si="31"/>
        <v>1</v>
      </c>
      <c r="J163" s="76">
        <f t="shared" si="39"/>
        <v>20</v>
      </c>
      <c r="K163" s="76">
        <f t="shared" si="40"/>
        <v>60</v>
      </c>
      <c r="L163" s="79" t="s">
        <v>8</v>
      </c>
      <c r="N163" s="91"/>
      <c r="O163" s="91"/>
      <c r="P163" s="91"/>
      <c r="Q163" s="91"/>
      <c r="R163" s="91"/>
      <c r="S163" s="91"/>
    </row>
    <row r="164" spans="1:19" s="23" customFormat="1" ht="96" customHeight="1">
      <c r="A164" s="78">
        <v>6</v>
      </c>
      <c r="B164" s="122" t="s">
        <v>141</v>
      </c>
      <c r="C164" s="75">
        <v>2</v>
      </c>
      <c r="D164" s="160" t="s">
        <v>180</v>
      </c>
      <c r="E164" s="77"/>
      <c r="F164" s="158"/>
      <c r="G164" s="127"/>
      <c r="H164" s="79"/>
      <c r="I164" s="191">
        <f t="shared" si="31"/>
        <v>1</v>
      </c>
      <c r="J164" s="76">
        <f t="shared" si="39"/>
        <v>20</v>
      </c>
      <c r="K164" s="76">
        <f t="shared" si="40"/>
        <v>40</v>
      </c>
      <c r="L164" s="79" t="s">
        <v>8</v>
      </c>
      <c r="N164" s="91"/>
      <c r="O164" s="91"/>
      <c r="P164" s="91"/>
      <c r="Q164" s="91"/>
      <c r="R164" s="91"/>
      <c r="S164" s="91"/>
    </row>
    <row r="165" spans="1:19" s="23" customFormat="1" ht="60" customHeight="1">
      <c r="A165" s="78">
        <v>7</v>
      </c>
      <c r="B165" s="78" t="s">
        <v>90</v>
      </c>
      <c r="C165" s="75">
        <v>2</v>
      </c>
      <c r="D165" s="160" t="s">
        <v>180</v>
      </c>
      <c r="E165" s="77"/>
      <c r="F165" s="158"/>
      <c r="G165" s="127"/>
      <c r="H165" s="79"/>
      <c r="I165" s="191">
        <f t="shared" si="31"/>
        <v>1</v>
      </c>
      <c r="J165" s="76">
        <f t="shared" si="39"/>
        <v>20</v>
      </c>
      <c r="K165" s="76">
        <f t="shared" si="40"/>
        <v>40</v>
      </c>
      <c r="L165" s="79" t="s">
        <v>8</v>
      </c>
      <c r="N165" s="91"/>
      <c r="O165" s="91"/>
      <c r="P165" s="91"/>
      <c r="Q165" s="91"/>
      <c r="R165" s="91"/>
      <c r="S165" s="91"/>
    </row>
    <row r="166" spans="1:19" s="23" customFormat="1" ht="94.5" customHeight="1">
      <c r="A166" s="78">
        <v>8</v>
      </c>
      <c r="B166" s="78" t="s">
        <v>91</v>
      </c>
      <c r="C166" s="75">
        <v>2</v>
      </c>
      <c r="D166" s="160" t="s">
        <v>180</v>
      </c>
      <c r="E166" s="77"/>
      <c r="F166" s="158"/>
      <c r="G166" s="127"/>
      <c r="H166" s="79"/>
      <c r="I166" s="191">
        <f t="shared" si="31"/>
        <v>1</v>
      </c>
      <c r="J166" s="76">
        <f t="shared" si="39"/>
        <v>20</v>
      </c>
      <c r="K166" s="76">
        <f t="shared" si="40"/>
        <v>40</v>
      </c>
      <c r="L166" s="79" t="s">
        <v>8</v>
      </c>
      <c r="N166" s="91"/>
      <c r="O166" s="91"/>
      <c r="P166" s="91"/>
      <c r="Q166" s="91"/>
      <c r="R166" s="91"/>
      <c r="S166" s="91"/>
    </row>
    <row r="167" spans="1:19" s="23" customFormat="1" ht="50.25" customHeight="1">
      <c r="A167" s="78">
        <v>9</v>
      </c>
      <c r="B167" s="78" t="s">
        <v>92</v>
      </c>
      <c r="C167" s="75">
        <v>2</v>
      </c>
      <c r="D167" s="160" t="s">
        <v>180</v>
      </c>
      <c r="E167" s="77"/>
      <c r="F167" s="158"/>
      <c r="G167" s="127"/>
      <c r="H167" s="79"/>
      <c r="I167" s="191">
        <f t="shared" si="31"/>
        <v>1</v>
      </c>
      <c r="J167" s="76">
        <f t="shared" si="39"/>
        <v>20</v>
      </c>
      <c r="K167" s="76">
        <f t="shared" si="40"/>
        <v>40</v>
      </c>
      <c r="L167" s="79" t="s">
        <v>8</v>
      </c>
      <c r="N167" s="91"/>
      <c r="O167" s="91"/>
      <c r="P167" s="91"/>
      <c r="Q167" s="91"/>
      <c r="R167" s="91"/>
      <c r="S167" s="91"/>
    </row>
    <row r="168" spans="1:19" s="23" customFormat="1" ht="36.75" customHeight="1">
      <c r="A168" s="78">
        <v>10</v>
      </c>
      <c r="B168" s="78" t="s">
        <v>102</v>
      </c>
      <c r="C168" s="75">
        <v>3</v>
      </c>
      <c r="D168" s="160" t="s">
        <v>180</v>
      </c>
      <c r="E168" s="77"/>
      <c r="F168" s="158"/>
      <c r="G168" s="127"/>
      <c r="H168" s="79"/>
      <c r="I168" s="191">
        <f t="shared" si="31"/>
        <v>1</v>
      </c>
      <c r="J168" s="76">
        <f t="shared" si="39"/>
        <v>20</v>
      </c>
      <c r="K168" s="76">
        <f t="shared" si="40"/>
        <v>60</v>
      </c>
      <c r="L168" s="79" t="s">
        <v>8</v>
      </c>
      <c r="N168" s="91"/>
      <c r="O168" s="91"/>
      <c r="P168" s="91"/>
      <c r="Q168" s="91"/>
      <c r="R168" s="91"/>
      <c r="S168" s="91"/>
    </row>
    <row r="169" spans="1:19" s="23" customFormat="1" ht="47.25" customHeight="1">
      <c r="A169" s="78">
        <v>11</v>
      </c>
      <c r="B169" s="78" t="s">
        <v>103</v>
      </c>
      <c r="C169" s="75">
        <v>3</v>
      </c>
      <c r="D169" s="160" t="s">
        <v>180</v>
      </c>
      <c r="E169" s="77"/>
      <c r="F169" s="158"/>
      <c r="G169" s="127"/>
      <c r="H169" s="79"/>
      <c r="I169" s="191">
        <f t="shared" si="31"/>
        <v>1</v>
      </c>
      <c r="J169" s="76">
        <f t="shared" si="39"/>
        <v>20</v>
      </c>
      <c r="K169" s="76">
        <f t="shared" ref="K169" si="41">J169*C169</f>
        <v>60</v>
      </c>
      <c r="L169" s="79" t="s">
        <v>8</v>
      </c>
      <c r="N169" s="91"/>
      <c r="O169" s="91"/>
      <c r="P169" s="91"/>
      <c r="Q169" s="91"/>
      <c r="R169" s="91"/>
      <c r="S169" s="91"/>
    </row>
    <row r="170" spans="1:19" s="23" customFormat="1" ht="37.5" customHeight="1">
      <c r="A170" s="78">
        <v>12</v>
      </c>
      <c r="B170" s="78" t="s">
        <v>122</v>
      </c>
      <c r="C170" s="75">
        <v>3</v>
      </c>
      <c r="D170" s="160" t="s">
        <v>180</v>
      </c>
      <c r="E170" s="77"/>
      <c r="F170" s="158"/>
      <c r="G170" s="127"/>
      <c r="H170" s="79"/>
      <c r="I170" s="191">
        <f t="shared" si="31"/>
        <v>1</v>
      </c>
      <c r="J170" s="76">
        <f t="shared" si="39"/>
        <v>20</v>
      </c>
      <c r="K170" s="76">
        <f t="shared" ref="K170" si="42">J170*C170</f>
        <v>60</v>
      </c>
      <c r="L170" s="79"/>
      <c r="N170" s="91"/>
      <c r="O170" s="91"/>
      <c r="P170" s="91"/>
      <c r="Q170" s="91"/>
      <c r="R170" s="91"/>
      <c r="S170" s="91"/>
    </row>
    <row r="171" spans="1:19" s="23" customFormat="1" ht="60.75" customHeight="1">
      <c r="A171" s="78">
        <v>13</v>
      </c>
      <c r="B171" s="78" t="s">
        <v>105</v>
      </c>
      <c r="C171" s="75">
        <v>3</v>
      </c>
      <c r="D171" s="160" t="s">
        <v>180</v>
      </c>
      <c r="E171" s="77"/>
      <c r="F171" s="158"/>
      <c r="G171" s="127"/>
      <c r="H171" s="79"/>
      <c r="I171" s="191">
        <f t="shared" si="31"/>
        <v>1</v>
      </c>
      <c r="J171" s="76">
        <f t="shared" si="39"/>
        <v>20</v>
      </c>
      <c r="K171" s="76">
        <f t="shared" ref="K171" si="43">J171*C171</f>
        <v>60</v>
      </c>
      <c r="L171" s="79" t="s">
        <v>8</v>
      </c>
      <c r="N171" s="91"/>
      <c r="O171" s="91"/>
      <c r="P171" s="91"/>
      <c r="Q171" s="91"/>
      <c r="R171" s="91"/>
      <c r="S171" s="91"/>
    </row>
    <row r="172" spans="1:19" s="23" customFormat="1" ht="37.5" customHeight="1">
      <c r="A172" s="78">
        <v>14</v>
      </c>
      <c r="B172" s="78" t="s">
        <v>106</v>
      </c>
      <c r="C172" s="75">
        <v>3</v>
      </c>
      <c r="D172" s="160" t="s">
        <v>180</v>
      </c>
      <c r="E172" s="77"/>
      <c r="F172" s="158"/>
      <c r="G172" s="127"/>
      <c r="H172" s="79"/>
      <c r="I172" s="191">
        <f t="shared" si="31"/>
        <v>1</v>
      </c>
      <c r="J172" s="76">
        <f t="shared" si="39"/>
        <v>20</v>
      </c>
      <c r="K172" s="76">
        <f t="shared" ref="K172" si="44">J172*C172</f>
        <v>60</v>
      </c>
      <c r="L172" s="79"/>
      <c r="N172" s="91"/>
      <c r="O172" s="91"/>
      <c r="P172" s="91"/>
      <c r="Q172" s="91"/>
      <c r="R172" s="91"/>
      <c r="S172" s="91"/>
    </row>
    <row r="173" spans="1:19" s="23" customFormat="1" ht="37.5" customHeight="1">
      <c r="A173" s="78">
        <v>15</v>
      </c>
      <c r="B173" s="78" t="s">
        <v>104</v>
      </c>
      <c r="C173" s="75">
        <v>2</v>
      </c>
      <c r="D173" s="160" t="s">
        <v>180</v>
      </c>
      <c r="E173" s="77"/>
      <c r="F173" s="158"/>
      <c r="G173" s="127"/>
      <c r="H173" s="79"/>
      <c r="I173" s="191">
        <f t="shared" si="31"/>
        <v>1</v>
      </c>
      <c r="J173" s="76">
        <f t="shared" si="39"/>
        <v>20</v>
      </c>
      <c r="K173" s="76">
        <f t="shared" si="40"/>
        <v>40</v>
      </c>
      <c r="L173" s="79" t="s">
        <v>8</v>
      </c>
      <c r="N173" s="91"/>
      <c r="O173" s="91"/>
      <c r="P173" s="91"/>
      <c r="Q173" s="91"/>
      <c r="R173" s="91"/>
      <c r="S173" s="91"/>
    </row>
    <row r="174" spans="1:19" s="23" customFormat="1" ht="18.75" customHeight="1">
      <c r="A174" s="264" t="s">
        <v>2</v>
      </c>
      <c r="B174" s="264"/>
      <c r="C174" s="130"/>
      <c r="D174" s="130"/>
      <c r="E174" s="130"/>
      <c r="F174" s="130"/>
      <c r="G174" s="118"/>
      <c r="H174" s="118"/>
      <c r="I174" s="191">
        <f t="shared" si="31"/>
        <v>0</v>
      </c>
      <c r="J174" s="130"/>
      <c r="K174" s="81">
        <f>SUM(K159:K173)/C158</f>
        <v>1</v>
      </c>
      <c r="L174" s="125"/>
      <c r="N174" s="91"/>
      <c r="O174" s="91"/>
      <c r="P174" s="91"/>
      <c r="Q174" s="91"/>
      <c r="R174" s="91"/>
      <c r="S174" s="91"/>
    </row>
    <row r="175" spans="1:19" s="23" customFormat="1" ht="15" customHeight="1">
      <c r="A175" s="265" t="s">
        <v>177</v>
      </c>
      <c r="B175" s="266"/>
      <c r="C175" s="200">
        <v>260</v>
      </c>
      <c r="D175" s="133"/>
      <c r="E175" s="133"/>
      <c r="F175" s="133"/>
      <c r="G175" s="102"/>
      <c r="H175" s="102"/>
      <c r="I175" s="191">
        <f t="shared" si="31"/>
        <v>0</v>
      </c>
      <c r="J175" s="134"/>
      <c r="K175" s="134"/>
      <c r="L175" s="102"/>
      <c r="N175" s="91"/>
      <c r="O175" s="91"/>
      <c r="P175" s="91"/>
      <c r="Q175" s="91"/>
      <c r="R175" s="91"/>
      <c r="S175" s="91"/>
    </row>
    <row r="176" spans="1:19" s="23" customFormat="1" ht="37.5" customHeight="1">
      <c r="A176" s="78">
        <v>1</v>
      </c>
      <c r="B176" s="78" t="s">
        <v>63</v>
      </c>
      <c r="C176" s="75">
        <v>1</v>
      </c>
      <c r="D176" s="160" t="s">
        <v>180</v>
      </c>
      <c r="E176" s="77"/>
      <c r="F176" s="158"/>
      <c r="G176" s="113"/>
      <c r="H176" s="79"/>
      <c r="I176" s="191">
        <f t="shared" si="31"/>
        <v>1</v>
      </c>
      <c r="J176" s="76">
        <f t="shared" ref="J176:J182" si="45">IF(I176&lt;&gt;1,"Некорректная оценка",IF(D176="+",20,IF(E176="+",10,IF(F176="+",0,))))</f>
        <v>20</v>
      </c>
      <c r="K176" s="76">
        <f t="shared" ref="K176:K182" si="46">J176*C176</f>
        <v>20</v>
      </c>
      <c r="L176" s="79" t="s">
        <v>8</v>
      </c>
      <c r="N176" s="91"/>
      <c r="O176" s="91"/>
      <c r="P176" s="91"/>
      <c r="Q176" s="91"/>
      <c r="R176" s="91"/>
      <c r="S176" s="91"/>
    </row>
    <row r="177" spans="1:19" s="23" customFormat="1" ht="105.75" customHeight="1">
      <c r="A177" s="78">
        <v>2</v>
      </c>
      <c r="B177" s="78" t="s">
        <v>64</v>
      </c>
      <c r="C177" s="75">
        <v>2</v>
      </c>
      <c r="D177" s="160" t="s">
        <v>180</v>
      </c>
      <c r="E177" s="77"/>
      <c r="F177" s="158"/>
      <c r="G177" s="113"/>
      <c r="H177" s="79"/>
      <c r="I177" s="191">
        <f t="shared" si="31"/>
        <v>1</v>
      </c>
      <c r="J177" s="76">
        <f t="shared" si="45"/>
        <v>20</v>
      </c>
      <c r="K177" s="76">
        <f t="shared" si="46"/>
        <v>40</v>
      </c>
      <c r="L177" s="79"/>
      <c r="N177" s="91"/>
      <c r="O177" s="91"/>
      <c r="P177" s="91"/>
      <c r="Q177" s="91"/>
      <c r="R177" s="91"/>
      <c r="S177" s="91"/>
    </row>
    <row r="178" spans="1:19" s="23" customFormat="1" ht="63" customHeight="1">
      <c r="A178" s="78">
        <v>3</v>
      </c>
      <c r="B178" s="78" t="s">
        <v>65</v>
      </c>
      <c r="C178" s="75">
        <v>2</v>
      </c>
      <c r="D178" s="160" t="s">
        <v>180</v>
      </c>
      <c r="E178" s="77"/>
      <c r="F178" s="158"/>
      <c r="G178" s="113"/>
      <c r="H178" s="79"/>
      <c r="I178" s="191">
        <f t="shared" si="31"/>
        <v>1</v>
      </c>
      <c r="J178" s="76">
        <f t="shared" si="45"/>
        <v>20</v>
      </c>
      <c r="K178" s="76">
        <f t="shared" si="46"/>
        <v>40</v>
      </c>
      <c r="L178" s="79" t="s">
        <v>8</v>
      </c>
      <c r="N178" s="91"/>
      <c r="O178" s="91"/>
      <c r="P178" s="91"/>
      <c r="Q178" s="91"/>
      <c r="R178" s="91"/>
      <c r="S178" s="91"/>
    </row>
    <row r="179" spans="1:19" s="23" customFormat="1" ht="50.25" customHeight="1">
      <c r="A179" s="78">
        <v>4</v>
      </c>
      <c r="B179" s="78" t="s">
        <v>120</v>
      </c>
      <c r="C179" s="75">
        <v>2</v>
      </c>
      <c r="D179" s="160" t="s">
        <v>180</v>
      </c>
      <c r="E179" s="77"/>
      <c r="F179" s="158"/>
      <c r="G179" s="113"/>
      <c r="H179" s="79"/>
      <c r="I179" s="191">
        <f t="shared" si="31"/>
        <v>1</v>
      </c>
      <c r="J179" s="76">
        <f t="shared" si="45"/>
        <v>20</v>
      </c>
      <c r="K179" s="76">
        <f t="shared" si="46"/>
        <v>40</v>
      </c>
      <c r="L179" s="79"/>
      <c r="N179" s="91"/>
      <c r="O179" s="91"/>
      <c r="P179" s="91"/>
      <c r="Q179" s="91"/>
      <c r="R179" s="91"/>
      <c r="S179" s="91"/>
    </row>
    <row r="180" spans="1:19" s="23" customFormat="1" ht="76.5" customHeight="1">
      <c r="A180" s="78">
        <v>5</v>
      </c>
      <c r="B180" s="78" t="s">
        <v>66</v>
      </c>
      <c r="C180" s="75">
        <v>2</v>
      </c>
      <c r="D180" s="160" t="s">
        <v>180</v>
      </c>
      <c r="E180" s="77"/>
      <c r="F180" s="158"/>
      <c r="G180" s="113"/>
      <c r="H180" s="79"/>
      <c r="I180" s="191">
        <f t="shared" ref="I180:I182" si="47">COUNTIF(D180:F180,"&gt; ")+COUNT(D180:F180)</f>
        <v>1</v>
      </c>
      <c r="J180" s="76">
        <f t="shared" si="45"/>
        <v>20</v>
      </c>
      <c r="K180" s="76">
        <f t="shared" si="46"/>
        <v>40</v>
      </c>
      <c r="L180" s="79"/>
      <c r="N180" s="91"/>
      <c r="O180" s="91"/>
      <c r="P180" s="91"/>
      <c r="Q180" s="91"/>
      <c r="R180" s="91"/>
      <c r="S180" s="91"/>
    </row>
    <row r="181" spans="1:19" s="23" customFormat="1" ht="36" customHeight="1">
      <c r="A181" s="78">
        <v>6</v>
      </c>
      <c r="B181" s="78" t="s">
        <v>67</v>
      </c>
      <c r="C181" s="76">
        <v>2</v>
      </c>
      <c r="D181" s="160" t="s">
        <v>180</v>
      </c>
      <c r="E181" s="77"/>
      <c r="F181" s="158"/>
      <c r="G181" s="127"/>
      <c r="H181" s="79"/>
      <c r="I181" s="191">
        <f t="shared" si="47"/>
        <v>1</v>
      </c>
      <c r="J181" s="76">
        <f t="shared" si="45"/>
        <v>20</v>
      </c>
      <c r="K181" s="76">
        <f t="shared" si="46"/>
        <v>40</v>
      </c>
      <c r="L181" s="79"/>
      <c r="N181" s="91"/>
      <c r="O181" s="91"/>
      <c r="P181" s="91"/>
      <c r="Q181" s="91"/>
      <c r="R181" s="91"/>
      <c r="S181" s="91"/>
    </row>
    <row r="182" spans="1:19" s="23" customFormat="1" ht="64.5" customHeight="1">
      <c r="A182" s="78">
        <v>7</v>
      </c>
      <c r="B182" s="78" t="s">
        <v>68</v>
      </c>
      <c r="C182" s="75">
        <v>2</v>
      </c>
      <c r="D182" s="160" t="s">
        <v>180</v>
      </c>
      <c r="E182" s="77"/>
      <c r="F182" s="158"/>
      <c r="G182" s="127"/>
      <c r="H182" s="79"/>
      <c r="I182" s="191">
        <f t="shared" si="47"/>
        <v>1</v>
      </c>
      <c r="J182" s="76">
        <f t="shared" si="45"/>
        <v>20</v>
      </c>
      <c r="K182" s="76">
        <f t="shared" si="46"/>
        <v>40</v>
      </c>
      <c r="L182" s="79" t="s">
        <v>8</v>
      </c>
      <c r="N182" s="91"/>
      <c r="O182" s="91"/>
      <c r="P182" s="91"/>
      <c r="Q182" s="91"/>
      <c r="R182" s="91"/>
      <c r="S182" s="91"/>
    </row>
    <row r="183" spans="1:19" s="23" customFormat="1" ht="15.75" customHeight="1">
      <c r="A183" s="267" t="s">
        <v>2</v>
      </c>
      <c r="B183" s="267"/>
      <c r="C183" s="163"/>
      <c r="D183" s="163"/>
      <c r="E183" s="163"/>
      <c r="F183" s="163"/>
      <c r="G183" s="164"/>
      <c r="H183" s="164"/>
      <c r="I183" s="164"/>
      <c r="J183" s="163"/>
      <c r="K183" s="165">
        <f>SUM(K176:K182)/C175</f>
        <v>1</v>
      </c>
      <c r="L183" s="166"/>
      <c r="N183" s="91"/>
      <c r="O183" s="91"/>
      <c r="P183" s="91"/>
      <c r="Q183" s="91"/>
      <c r="R183" s="91"/>
      <c r="S183" s="91"/>
    </row>
    <row r="184" spans="1:19" s="23" customFormat="1" ht="15.75">
      <c r="A184" s="252" t="s">
        <v>144</v>
      </c>
      <c r="B184" s="253"/>
      <c r="C184" s="167">
        <f>SUM(K5:K13,K16:K21,K24:K37,K40:K57,K60:K74,K77:K93,K96:K113,K116:K133,K136:K156,K159:K173,K176:K182)/SUM(C175+C158+C135+C115+C95+C76+C59+C39+C23+C15+C4)</f>
        <v>0.98798798798798804</v>
      </c>
      <c r="D184" s="192"/>
      <c r="E184" s="168"/>
      <c r="F184" s="169"/>
      <c r="G184" s="170"/>
      <c r="H184" s="170"/>
      <c r="I184" s="170"/>
      <c r="J184" s="170"/>
      <c r="K184" s="170"/>
      <c r="L184" s="170"/>
      <c r="N184" s="91"/>
      <c r="O184" s="91"/>
      <c r="P184" s="91"/>
      <c r="Q184" s="91"/>
      <c r="R184" s="91"/>
      <c r="S184" s="91"/>
    </row>
    <row r="185" spans="1:19" s="23" customFormat="1" ht="15.75">
      <c r="A185" s="171"/>
      <c r="B185" s="172"/>
      <c r="C185" s="173"/>
      <c r="D185" s="174"/>
      <c r="E185" s="168"/>
      <c r="F185" s="169"/>
      <c r="G185" s="170"/>
      <c r="H185" s="170"/>
      <c r="I185" s="170"/>
      <c r="J185" s="170" t="s">
        <v>8</v>
      </c>
      <c r="K185" s="170"/>
      <c r="L185" s="170"/>
      <c r="N185" s="91"/>
      <c r="O185" s="91"/>
      <c r="P185" s="91"/>
      <c r="Q185" s="91"/>
      <c r="R185" s="91"/>
      <c r="S185" s="91"/>
    </row>
    <row r="186" spans="1:19" s="31" customFormat="1" ht="11.25" customHeight="1">
      <c r="D186" s="63"/>
      <c r="E186" s="63"/>
      <c r="F186" s="63"/>
      <c r="G186" s="39"/>
      <c r="H186" s="39"/>
      <c r="I186" s="39"/>
      <c r="J186" s="39"/>
      <c r="K186" s="39"/>
      <c r="L186" s="39"/>
      <c r="N186" s="94"/>
      <c r="O186" s="94"/>
      <c r="P186" s="94"/>
      <c r="Q186" s="94"/>
      <c r="R186" s="94"/>
      <c r="S186" s="94"/>
    </row>
    <row r="187" spans="1:19" s="31" customFormat="1" ht="11.25" customHeight="1">
      <c r="D187" s="63"/>
      <c r="E187" s="63"/>
      <c r="F187" s="63"/>
      <c r="G187" s="39"/>
      <c r="H187" s="39"/>
      <c r="I187" s="39"/>
      <c r="J187" s="39"/>
      <c r="K187" s="39"/>
      <c r="L187" s="39"/>
      <c r="N187" s="94"/>
      <c r="O187" s="94"/>
      <c r="P187" s="94"/>
      <c r="Q187" s="94"/>
      <c r="R187" s="94"/>
      <c r="S187" s="94"/>
    </row>
    <row r="188" spans="1:19" s="31" customFormat="1" ht="11.25" customHeight="1">
      <c r="D188" s="63"/>
      <c r="E188" s="63"/>
      <c r="F188" s="63"/>
      <c r="G188" s="39"/>
      <c r="H188" s="39"/>
      <c r="I188" s="39"/>
      <c r="J188" s="39"/>
      <c r="K188" s="39"/>
      <c r="L188" s="39"/>
      <c r="N188" s="94"/>
      <c r="O188" s="94"/>
      <c r="P188" s="94"/>
      <c r="Q188" s="94"/>
      <c r="R188" s="94"/>
      <c r="S188" s="94"/>
    </row>
    <row r="189" spans="1:19" s="31" customFormat="1" ht="11.25" customHeight="1">
      <c r="D189" s="63"/>
      <c r="E189" s="63"/>
      <c r="F189" s="63"/>
      <c r="G189" s="39"/>
      <c r="H189" s="39"/>
      <c r="I189" s="39"/>
      <c r="J189" s="39"/>
      <c r="K189" s="39"/>
      <c r="L189" s="39"/>
      <c r="N189" s="94"/>
      <c r="O189" s="94"/>
      <c r="P189" s="94"/>
      <c r="Q189" s="94"/>
      <c r="R189" s="94"/>
      <c r="S189" s="94"/>
    </row>
    <row r="190" spans="1:19" s="31" customFormat="1" ht="11.25" customHeight="1">
      <c r="D190" s="63"/>
      <c r="E190" s="63"/>
      <c r="F190" s="63"/>
      <c r="G190" s="39"/>
      <c r="H190" s="39"/>
      <c r="I190" s="39"/>
      <c r="J190" s="39"/>
      <c r="K190" s="39"/>
      <c r="L190" s="39"/>
      <c r="N190" s="94"/>
      <c r="O190" s="94"/>
      <c r="P190" s="94"/>
      <c r="Q190" s="94"/>
      <c r="R190" s="94"/>
      <c r="S190" s="94"/>
    </row>
    <row r="191" spans="1:19" s="31" customFormat="1" ht="11.25" customHeight="1">
      <c r="D191" s="63"/>
      <c r="E191" s="63"/>
      <c r="F191" s="63"/>
      <c r="G191" s="39"/>
      <c r="H191" s="39"/>
      <c r="I191" s="39"/>
      <c r="J191" s="39"/>
      <c r="K191" s="39"/>
      <c r="L191" s="39"/>
      <c r="N191" s="94"/>
      <c r="O191" s="94"/>
      <c r="P191" s="94"/>
      <c r="Q191" s="94"/>
      <c r="R191" s="94"/>
      <c r="S191" s="94"/>
    </row>
    <row r="192" spans="1:19" s="31" customFormat="1" ht="11.25" customHeight="1">
      <c r="D192" s="63"/>
      <c r="E192" s="63"/>
      <c r="F192" s="63"/>
      <c r="G192" s="39"/>
      <c r="H192" s="39"/>
      <c r="I192" s="39"/>
      <c r="J192" s="39"/>
      <c r="K192" s="39"/>
      <c r="L192" s="39"/>
      <c r="N192" s="94"/>
      <c r="O192" s="94"/>
      <c r="P192" s="94"/>
      <c r="Q192" s="94"/>
      <c r="R192" s="94"/>
      <c r="S192" s="94"/>
    </row>
    <row r="193" spans="4:19" s="31" customFormat="1" ht="11.25" customHeight="1">
      <c r="D193" s="63"/>
      <c r="E193" s="63"/>
      <c r="F193" s="63"/>
      <c r="G193" s="39"/>
      <c r="H193" s="39"/>
      <c r="I193" s="39"/>
      <c r="J193" s="39"/>
      <c r="K193" s="39"/>
      <c r="L193" s="39"/>
      <c r="N193" s="94"/>
      <c r="O193" s="94"/>
      <c r="P193" s="94"/>
      <c r="Q193" s="94"/>
      <c r="R193" s="94"/>
      <c r="S193" s="94"/>
    </row>
    <row r="194" spans="4:19" s="31" customFormat="1" ht="11.25" customHeight="1">
      <c r="D194" s="63"/>
      <c r="E194" s="63"/>
      <c r="F194" s="63"/>
      <c r="G194" s="39"/>
      <c r="H194" s="39"/>
      <c r="I194" s="39"/>
      <c r="J194" s="39"/>
      <c r="K194" s="39"/>
      <c r="L194" s="39"/>
      <c r="N194" s="94"/>
      <c r="O194" s="94"/>
      <c r="P194" s="94"/>
      <c r="Q194" s="94"/>
      <c r="R194" s="94"/>
      <c r="S194" s="94"/>
    </row>
    <row r="195" spans="4:19" s="31" customFormat="1" ht="11.25" customHeight="1">
      <c r="D195" s="63"/>
      <c r="E195" s="63"/>
      <c r="F195" s="63"/>
      <c r="G195" s="39"/>
      <c r="H195" s="39"/>
      <c r="I195" s="39"/>
      <c r="J195" s="39"/>
      <c r="K195" s="39"/>
      <c r="L195" s="39"/>
      <c r="N195" s="94"/>
      <c r="O195" s="94"/>
      <c r="P195" s="94"/>
      <c r="Q195" s="94"/>
      <c r="R195" s="94"/>
      <c r="S195" s="94"/>
    </row>
    <row r="196" spans="4:19" s="31" customFormat="1" ht="11.25" customHeight="1">
      <c r="D196" s="63"/>
      <c r="E196" s="63"/>
      <c r="F196" s="63"/>
      <c r="G196" s="39"/>
      <c r="H196" s="39"/>
      <c r="I196" s="39"/>
      <c r="J196" s="39"/>
      <c r="K196" s="39"/>
      <c r="L196" s="39"/>
      <c r="N196" s="94"/>
      <c r="O196" s="94"/>
      <c r="P196" s="94"/>
      <c r="Q196" s="94"/>
      <c r="R196" s="94"/>
      <c r="S196" s="94"/>
    </row>
    <row r="197" spans="4:19" s="31" customFormat="1" ht="11.25" customHeight="1">
      <c r="D197" s="63"/>
      <c r="E197" s="63"/>
      <c r="F197" s="63"/>
      <c r="G197" s="39"/>
      <c r="H197" s="39"/>
      <c r="I197" s="39"/>
      <c r="J197" s="39"/>
      <c r="K197" s="39"/>
      <c r="L197" s="39"/>
      <c r="N197" s="94"/>
      <c r="O197" s="94"/>
      <c r="P197" s="94"/>
      <c r="Q197" s="94"/>
      <c r="R197" s="94"/>
      <c r="S197" s="94"/>
    </row>
    <row r="198" spans="4:19" s="31" customFormat="1" ht="11.25" customHeight="1">
      <c r="D198" s="63"/>
      <c r="E198" s="63"/>
      <c r="F198" s="63"/>
      <c r="G198" s="39"/>
      <c r="H198" s="39"/>
      <c r="I198" s="39"/>
      <c r="J198" s="39"/>
      <c r="K198" s="39"/>
      <c r="L198" s="39"/>
      <c r="N198" s="94"/>
      <c r="O198" s="94"/>
      <c r="P198" s="94"/>
      <c r="Q198" s="94"/>
      <c r="R198" s="94"/>
      <c r="S198" s="94"/>
    </row>
    <row r="199" spans="4:19" s="31" customFormat="1" ht="11.25" customHeight="1">
      <c r="D199" s="63"/>
      <c r="E199" s="63"/>
      <c r="F199" s="63"/>
      <c r="G199" s="39"/>
      <c r="H199" s="39"/>
      <c r="I199" s="39"/>
      <c r="J199" s="39"/>
      <c r="K199" s="39"/>
      <c r="L199" s="39"/>
      <c r="N199" s="94"/>
      <c r="O199" s="94"/>
      <c r="P199" s="94"/>
      <c r="Q199" s="94"/>
      <c r="R199" s="94"/>
      <c r="S199" s="94"/>
    </row>
    <row r="200" spans="4:19" s="31" customFormat="1" ht="11.25" customHeight="1">
      <c r="D200" s="63"/>
      <c r="E200" s="63"/>
      <c r="F200" s="63"/>
      <c r="G200" s="39"/>
      <c r="H200" s="39"/>
      <c r="I200" s="39"/>
      <c r="J200" s="39"/>
      <c r="K200" s="39"/>
      <c r="L200" s="39"/>
      <c r="N200" s="94"/>
      <c r="O200" s="94"/>
      <c r="P200" s="94"/>
      <c r="Q200" s="94"/>
      <c r="R200" s="94"/>
      <c r="S200" s="94"/>
    </row>
    <row r="201" spans="4:19" s="31" customFormat="1" ht="11.25" customHeight="1">
      <c r="D201" s="63"/>
      <c r="E201" s="63"/>
      <c r="F201" s="63"/>
      <c r="G201" s="39"/>
      <c r="H201" s="39"/>
      <c r="I201" s="39"/>
      <c r="J201" s="39"/>
      <c r="K201" s="39"/>
      <c r="L201" s="39"/>
      <c r="N201" s="94"/>
      <c r="O201" s="94"/>
      <c r="P201" s="94"/>
      <c r="Q201" s="94"/>
      <c r="R201" s="94"/>
      <c r="S201" s="94"/>
    </row>
    <row r="202" spans="4:19" s="31" customFormat="1" ht="11.25" customHeight="1">
      <c r="D202" s="63"/>
      <c r="E202" s="63"/>
      <c r="F202" s="63"/>
      <c r="G202" s="39"/>
      <c r="H202" s="39"/>
      <c r="I202" s="39"/>
      <c r="J202" s="39"/>
      <c r="K202" s="39"/>
      <c r="L202" s="39"/>
      <c r="N202" s="94"/>
      <c r="O202" s="94"/>
      <c r="P202" s="94"/>
      <c r="Q202" s="94"/>
      <c r="R202" s="94"/>
      <c r="S202" s="94"/>
    </row>
    <row r="203" spans="4:19" s="31" customFormat="1" ht="11.25" customHeight="1">
      <c r="D203" s="63"/>
      <c r="E203" s="63"/>
      <c r="F203" s="63"/>
      <c r="G203" s="39"/>
      <c r="H203" s="39"/>
      <c r="I203" s="39"/>
      <c r="J203" s="39"/>
      <c r="K203" s="39"/>
      <c r="L203" s="39"/>
      <c r="N203" s="94"/>
      <c r="O203" s="94"/>
      <c r="P203" s="94"/>
      <c r="Q203" s="94"/>
      <c r="R203" s="94"/>
      <c r="S203" s="94"/>
    </row>
    <row r="204" spans="4:19" s="31" customFormat="1" ht="11.25" customHeight="1">
      <c r="D204" s="63"/>
      <c r="E204" s="63"/>
      <c r="F204" s="63"/>
      <c r="G204" s="39"/>
      <c r="H204" s="39"/>
      <c r="I204" s="39"/>
      <c r="J204" s="39"/>
      <c r="K204" s="39"/>
      <c r="L204" s="39"/>
      <c r="N204" s="94"/>
      <c r="O204" s="94"/>
      <c r="P204" s="94"/>
      <c r="Q204" s="94"/>
      <c r="R204" s="94"/>
      <c r="S204" s="94"/>
    </row>
    <row r="205" spans="4:19" s="31" customFormat="1" ht="11.25" customHeight="1">
      <c r="D205" s="63"/>
      <c r="E205" s="63"/>
      <c r="F205" s="63"/>
      <c r="G205" s="39"/>
      <c r="H205" s="39"/>
      <c r="I205" s="39"/>
      <c r="J205" s="39"/>
      <c r="K205" s="39"/>
      <c r="L205" s="39"/>
      <c r="N205" s="94"/>
      <c r="O205" s="94"/>
      <c r="P205" s="94"/>
      <c r="Q205" s="94"/>
      <c r="R205" s="94"/>
      <c r="S205" s="94"/>
    </row>
    <row r="206" spans="4:19" s="31" customFormat="1" ht="11.25" customHeight="1">
      <c r="D206" s="63"/>
      <c r="E206" s="63"/>
      <c r="F206" s="63"/>
      <c r="G206" s="39"/>
      <c r="H206" s="39"/>
      <c r="I206" s="39"/>
      <c r="J206" s="39"/>
      <c r="K206" s="39"/>
      <c r="L206" s="39"/>
      <c r="N206" s="94"/>
      <c r="O206" s="94"/>
      <c r="P206" s="94"/>
      <c r="Q206" s="94"/>
      <c r="R206" s="94"/>
      <c r="S206" s="94"/>
    </row>
    <row r="207" spans="4:19" s="31" customFormat="1" ht="11.25" customHeight="1">
      <c r="D207" s="63"/>
      <c r="E207" s="63"/>
      <c r="F207" s="63"/>
      <c r="G207" s="39"/>
      <c r="H207" s="39"/>
      <c r="I207" s="39"/>
      <c r="J207" s="39"/>
      <c r="K207" s="39"/>
      <c r="L207" s="39"/>
      <c r="N207" s="94"/>
      <c r="O207" s="94"/>
      <c r="P207" s="94"/>
      <c r="Q207" s="94"/>
      <c r="R207" s="94"/>
      <c r="S207" s="94"/>
    </row>
    <row r="208" spans="4:19" s="31" customFormat="1" ht="11.25" customHeight="1">
      <c r="D208" s="63"/>
      <c r="E208" s="63"/>
      <c r="F208" s="63"/>
      <c r="G208" s="39"/>
      <c r="H208" s="39"/>
      <c r="I208" s="39"/>
      <c r="J208" s="39"/>
      <c r="K208" s="39"/>
      <c r="L208" s="39"/>
      <c r="N208" s="94"/>
      <c r="O208" s="94"/>
      <c r="P208" s="94"/>
      <c r="Q208" s="94"/>
      <c r="R208" s="94"/>
      <c r="S208" s="94"/>
    </row>
    <row r="209" spans="4:19" s="31" customFormat="1" ht="11.25" customHeight="1">
      <c r="D209" s="63"/>
      <c r="E209" s="63"/>
      <c r="F209" s="63"/>
      <c r="G209" s="39"/>
      <c r="H209" s="39"/>
      <c r="I209" s="39"/>
      <c r="J209" s="39"/>
      <c r="K209" s="39"/>
      <c r="L209" s="39"/>
      <c r="N209" s="94"/>
      <c r="O209" s="94"/>
      <c r="P209" s="94"/>
      <c r="Q209" s="94"/>
      <c r="R209" s="94"/>
      <c r="S209" s="94"/>
    </row>
    <row r="210" spans="4:19" s="31" customFormat="1" ht="11.25" customHeight="1">
      <c r="D210" s="63"/>
      <c r="E210" s="63"/>
      <c r="F210" s="63"/>
      <c r="G210" s="39"/>
      <c r="H210" s="39"/>
      <c r="I210" s="39"/>
      <c r="J210" s="39"/>
      <c r="K210" s="39"/>
      <c r="L210" s="39"/>
      <c r="N210" s="94"/>
      <c r="O210" s="94"/>
      <c r="P210" s="94"/>
      <c r="Q210" s="94"/>
      <c r="R210" s="94"/>
      <c r="S210" s="94"/>
    </row>
    <row r="211" spans="4:19" s="31" customFormat="1" ht="11.25" customHeight="1">
      <c r="D211" s="63"/>
      <c r="E211" s="63"/>
      <c r="F211" s="63"/>
      <c r="G211" s="39"/>
      <c r="H211" s="39"/>
      <c r="I211" s="39"/>
      <c r="J211" s="39"/>
      <c r="K211" s="39"/>
      <c r="L211" s="39"/>
      <c r="N211" s="94"/>
      <c r="O211" s="94"/>
      <c r="P211" s="94"/>
      <c r="Q211" s="94"/>
      <c r="R211" s="94"/>
      <c r="S211" s="94"/>
    </row>
    <row r="212" spans="4:19" s="31" customFormat="1" ht="11.25" customHeight="1">
      <c r="D212" s="63"/>
      <c r="E212" s="63"/>
      <c r="F212" s="63"/>
      <c r="G212" s="39"/>
      <c r="H212" s="39"/>
      <c r="I212" s="39"/>
      <c r="J212" s="39"/>
      <c r="K212" s="39"/>
      <c r="L212" s="39"/>
      <c r="N212" s="94"/>
      <c r="O212" s="94"/>
      <c r="P212" s="94"/>
      <c r="Q212" s="94"/>
      <c r="R212" s="94"/>
      <c r="S212" s="94"/>
    </row>
    <row r="213" spans="4:19" s="31" customFormat="1" ht="11.25" customHeight="1">
      <c r="D213" s="63"/>
      <c r="E213" s="63"/>
      <c r="F213" s="63"/>
      <c r="G213" s="39"/>
      <c r="H213" s="39"/>
      <c r="I213" s="39"/>
      <c r="J213" s="39"/>
      <c r="K213" s="39"/>
      <c r="L213" s="39"/>
      <c r="N213" s="94"/>
      <c r="O213" s="94"/>
      <c r="P213" s="94"/>
      <c r="Q213" s="94"/>
      <c r="R213" s="94"/>
      <c r="S213" s="94"/>
    </row>
    <row r="214" spans="4:19" s="31" customFormat="1" ht="11.25" customHeight="1">
      <c r="D214" s="63"/>
      <c r="E214" s="63"/>
      <c r="F214" s="63"/>
      <c r="G214" s="39"/>
      <c r="H214" s="39"/>
      <c r="I214" s="39"/>
      <c r="J214" s="39"/>
      <c r="K214" s="39"/>
      <c r="L214" s="39"/>
      <c r="N214" s="94"/>
      <c r="O214" s="94"/>
      <c r="P214" s="94"/>
      <c r="Q214" s="94"/>
      <c r="R214" s="94"/>
      <c r="S214" s="94"/>
    </row>
    <row r="215" spans="4:19" s="31" customFormat="1" ht="11.25" customHeight="1">
      <c r="D215" s="63"/>
      <c r="E215" s="63"/>
      <c r="F215" s="63"/>
      <c r="G215" s="39"/>
      <c r="H215" s="39"/>
      <c r="I215" s="39"/>
      <c r="J215" s="39"/>
      <c r="K215" s="39"/>
      <c r="L215" s="39"/>
      <c r="N215" s="94"/>
      <c r="O215" s="94"/>
      <c r="P215" s="94"/>
      <c r="Q215" s="94"/>
      <c r="R215" s="94"/>
      <c r="S215" s="94"/>
    </row>
    <row r="216" spans="4:19" s="31" customFormat="1" ht="11.25" customHeight="1">
      <c r="D216" s="63"/>
      <c r="E216" s="63"/>
      <c r="F216" s="63"/>
      <c r="G216" s="39"/>
      <c r="H216" s="39"/>
      <c r="I216" s="39"/>
      <c r="J216" s="39"/>
      <c r="K216" s="39"/>
      <c r="L216" s="39"/>
      <c r="N216" s="94"/>
      <c r="O216" s="94"/>
      <c r="P216" s="94"/>
      <c r="Q216" s="94"/>
      <c r="R216" s="94"/>
      <c r="S216" s="94"/>
    </row>
    <row r="217" spans="4:19" s="31" customFormat="1" ht="11.25" customHeight="1">
      <c r="D217" s="63"/>
      <c r="E217" s="63"/>
      <c r="F217" s="63"/>
      <c r="G217" s="39"/>
      <c r="H217" s="39"/>
      <c r="I217" s="39"/>
      <c r="J217" s="39"/>
      <c r="K217" s="39"/>
      <c r="L217" s="39"/>
      <c r="N217" s="94"/>
      <c r="O217" s="94"/>
      <c r="P217" s="94"/>
      <c r="Q217" s="94"/>
      <c r="R217" s="94"/>
      <c r="S217" s="94"/>
    </row>
    <row r="218" spans="4:19" s="31" customFormat="1" ht="11.25" customHeight="1">
      <c r="D218" s="63"/>
      <c r="E218" s="63"/>
      <c r="F218" s="63"/>
      <c r="G218" s="39"/>
      <c r="H218" s="39"/>
      <c r="I218" s="39"/>
      <c r="J218" s="39"/>
      <c r="K218" s="39"/>
      <c r="L218" s="39"/>
      <c r="N218" s="94"/>
      <c r="O218" s="94"/>
      <c r="P218" s="94"/>
      <c r="Q218" s="94"/>
      <c r="R218" s="94"/>
      <c r="S218" s="94"/>
    </row>
    <row r="219" spans="4:19" s="31" customFormat="1" ht="11.25" customHeight="1">
      <c r="D219" s="63"/>
      <c r="E219" s="63"/>
      <c r="F219" s="63"/>
      <c r="G219" s="39"/>
      <c r="H219" s="39"/>
      <c r="I219" s="39"/>
      <c r="J219" s="39"/>
      <c r="K219" s="39"/>
      <c r="L219" s="39"/>
      <c r="N219" s="94"/>
      <c r="O219" s="94"/>
      <c r="P219" s="94"/>
      <c r="Q219" s="94"/>
      <c r="R219" s="94"/>
      <c r="S219" s="94"/>
    </row>
    <row r="220" spans="4:19" s="31" customFormat="1" ht="11.25" customHeight="1">
      <c r="D220" s="63"/>
      <c r="E220" s="63"/>
      <c r="F220" s="63"/>
      <c r="G220" s="39"/>
      <c r="H220" s="39"/>
      <c r="I220" s="39"/>
      <c r="J220" s="39"/>
      <c r="K220" s="39"/>
      <c r="L220" s="39"/>
      <c r="N220" s="94"/>
      <c r="O220" s="94"/>
      <c r="P220" s="94"/>
      <c r="Q220" s="94"/>
      <c r="R220" s="94"/>
      <c r="S220" s="94"/>
    </row>
    <row r="221" spans="4:19" s="31" customFormat="1" ht="11.25" customHeight="1">
      <c r="D221" s="63"/>
      <c r="E221" s="63"/>
      <c r="F221" s="63"/>
      <c r="G221" s="39"/>
      <c r="H221" s="39"/>
      <c r="I221" s="39"/>
      <c r="J221" s="39"/>
      <c r="K221" s="39"/>
      <c r="L221" s="39"/>
      <c r="N221" s="94"/>
      <c r="O221" s="94"/>
      <c r="P221" s="94"/>
      <c r="Q221" s="94"/>
      <c r="R221" s="94"/>
      <c r="S221" s="94"/>
    </row>
    <row r="222" spans="4:19" s="31" customFormat="1" ht="11.25" customHeight="1">
      <c r="D222" s="63"/>
      <c r="E222" s="63"/>
      <c r="F222" s="63"/>
      <c r="G222" s="39"/>
      <c r="H222" s="39"/>
      <c r="I222" s="39"/>
      <c r="J222" s="39"/>
      <c r="K222" s="39"/>
      <c r="L222" s="39"/>
      <c r="N222" s="94"/>
      <c r="O222" s="94"/>
      <c r="P222" s="94"/>
      <c r="Q222" s="94"/>
      <c r="R222" s="94"/>
      <c r="S222" s="94"/>
    </row>
    <row r="223" spans="4:19" s="31" customFormat="1" ht="11.25" customHeight="1">
      <c r="D223" s="63"/>
      <c r="E223" s="63"/>
      <c r="F223" s="63"/>
      <c r="G223" s="39"/>
      <c r="H223" s="39"/>
      <c r="I223" s="39"/>
      <c r="J223" s="39"/>
      <c r="K223" s="39"/>
      <c r="L223" s="39"/>
      <c r="N223" s="94"/>
      <c r="O223" s="94"/>
      <c r="P223" s="94"/>
      <c r="Q223" s="94"/>
      <c r="R223" s="94"/>
      <c r="S223" s="94"/>
    </row>
    <row r="224" spans="4:19" s="31" customFormat="1" ht="11.25" customHeight="1">
      <c r="D224" s="63"/>
      <c r="E224" s="63"/>
      <c r="F224" s="63"/>
      <c r="G224" s="39"/>
      <c r="H224" s="39"/>
      <c r="I224" s="39"/>
      <c r="J224" s="39"/>
      <c r="K224" s="39"/>
      <c r="L224" s="39"/>
      <c r="N224" s="94"/>
      <c r="O224" s="94"/>
      <c r="P224" s="94"/>
      <c r="Q224" s="94"/>
      <c r="R224" s="94"/>
      <c r="S224" s="94"/>
    </row>
    <row r="225" spans="4:19" s="31" customFormat="1" ht="11.25" customHeight="1">
      <c r="D225" s="63"/>
      <c r="E225" s="63"/>
      <c r="F225" s="63"/>
      <c r="G225" s="39"/>
      <c r="H225" s="39"/>
      <c r="I225" s="39"/>
      <c r="J225" s="39"/>
      <c r="K225" s="39"/>
      <c r="L225" s="39"/>
      <c r="N225" s="94"/>
      <c r="O225" s="94"/>
      <c r="P225" s="94"/>
      <c r="Q225" s="94"/>
      <c r="R225" s="94"/>
      <c r="S225" s="94"/>
    </row>
    <row r="226" spans="4:19" s="31" customFormat="1" ht="11.25" customHeight="1">
      <c r="D226" s="63"/>
      <c r="E226" s="63"/>
      <c r="F226" s="63"/>
      <c r="G226" s="39"/>
      <c r="H226" s="39"/>
      <c r="I226" s="39"/>
      <c r="J226" s="39"/>
      <c r="K226" s="39"/>
      <c r="L226" s="39"/>
    </row>
    <row r="227" spans="4:19" s="31" customFormat="1" ht="11.25" customHeight="1">
      <c r="D227" s="63"/>
      <c r="E227" s="63"/>
      <c r="F227" s="63"/>
      <c r="G227" s="39"/>
      <c r="H227" s="39"/>
      <c r="I227" s="39"/>
      <c r="J227" s="39"/>
      <c r="K227" s="39"/>
      <c r="L227" s="39"/>
      <c r="N227" s="19"/>
    </row>
  </sheetData>
  <sheetProtection password="C623" sheet="1" objects="1" scenarios="1"/>
  <protectedRanges>
    <protectedRange sqref="E24:E29 E31:E33 E176:E182 E69:E74 E7:E13 E44:E54 E63:E67 E78:E93 E18:E21 E117:E133 E137:E156 E160:E173 E97:E113" name="Rango1_1_1_1_1_1"/>
    <protectedRange sqref="E35 E37 E55:E57 E60:E62 E41:E43" name="Rango1_1_1_1_1_1_1"/>
  </protectedRanges>
  <dataConsolidate/>
  <mergeCells count="26">
    <mergeCell ref="A183:B183"/>
    <mergeCell ref="A14:B14"/>
    <mergeCell ref="A95:B95"/>
    <mergeCell ref="A114:B114"/>
    <mergeCell ref="A115:B115"/>
    <mergeCell ref="A134:B134"/>
    <mergeCell ref="A135:B135"/>
    <mergeCell ref="A75:B75"/>
    <mergeCell ref="A175:B175"/>
    <mergeCell ref="A157:B157"/>
    <mergeCell ref="A1:L1"/>
    <mergeCell ref="A184:B184"/>
    <mergeCell ref="D2:F2"/>
    <mergeCell ref="A38:B38"/>
    <mergeCell ref="A3:B3"/>
    <mergeCell ref="A22:B22"/>
    <mergeCell ref="A15:B15"/>
    <mergeCell ref="A58:B58"/>
    <mergeCell ref="A4:B4"/>
    <mergeCell ref="A23:B23"/>
    <mergeCell ref="A39:B39"/>
    <mergeCell ref="A59:B59"/>
    <mergeCell ref="A76:B76"/>
    <mergeCell ref="A94:B94"/>
    <mergeCell ref="A174:B174"/>
    <mergeCell ref="A158:B158"/>
  </mergeCells>
  <phoneticPr fontId="31" type="noConversion"/>
  <conditionalFormatting sqref="D58 C75:J75">
    <cfRule type="cellIs" dxfId="6" priority="34" stopIfTrue="1" operator="equal">
      <formula>1</formula>
    </cfRule>
  </conditionalFormatting>
  <conditionalFormatting sqref="C94:J94">
    <cfRule type="cellIs" dxfId="5" priority="14" stopIfTrue="1" operator="equal">
      <formula>1</formula>
    </cfRule>
  </conditionalFormatting>
  <conditionalFormatting sqref="C114:J114">
    <cfRule type="cellIs" dxfId="4" priority="12" stopIfTrue="1" operator="equal">
      <formula>1</formula>
    </cfRule>
  </conditionalFormatting>
  <conditionalFormatting sqref="C134:H134 J134">
    <cfRule type="cellIs" dxfId="3" priority="10" stopIfTrue="1" operator="equal">
      <formula>1</formula>
    </cfRule>
  </conditionalFormatting>
  <conditionalFormatting sqref="C183:J183">
    <cfRule type="cellIs" dxfId="2" priority="6" stopIfTrue="1" operator="equal">
      <formula>1</formula>
    </cfRule>
  </conditionalFormatting>
  <conditionalFormatting sqref="C174:H174 J174">
    <cfRule type="cellIs" dxfId="1" priority="4" stopIfTrue="1" operator="equal">
      <formula>1</formula>
    </cfRule>
  </conditionalFormatting>
  <conditionalFormatting sqref="C157:H157 J157">
    <cfRule type="cellIs" dxfId="0" priority="2" stopIfTrue="1" operator="equal">
      <formula>1</formula>
    </cfRule>
  </conditionalFormatting>
  <pageMargins left="0.25" right="0.25" top="0.75" bottom="0.75" header="0.3" footer="0.3"/>
  <pageSetup paperSize="9" scale="70" fitToHeight="0" orientation="landscape" r:id="rId1"/>
  <headerFooter alignWithMargins="0"/>
  <legacy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/>
  <dimension ref="F9"/>
  <sheetViews>
    <sheetView workbookViewId="0">
      <selection activeCell="F9" sqref="F9"/>
    </sheetView>
  </sheetViews>
  <sheetFormatPr defaultRowHeight="12.75"/>
  <cols>
    <col min="6" max="6" width="114.85546875" customWidth="1"/>
  </cols>
  <sheetData>
    <row r="9" spans="6:6" ht="132">
      <c r="F9" s="11" t="s">
        <v>9</v>
      </c>
    </row>
  </sheetData>
  <phoneticPr fontId="3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титул</vt:lpstr>
      <vt:lpstr>Лист2</vt:lpstr>
      <vt:lpstr>Результаты</vt:lpstr>
      <vt:lpstr>Территория</vt:lpstr>
      <vt:lpstr>Столовая</vt:lpstr>
      <vt:lpstr>Лист1</vt:lpstr>
      <vt:lpstr>Результаты!Область_печати</vt:lpstr>
      <vt:lpstr>Столовая!Область_печати</vt:lpstr>
      <vt:lpstr>Территория!Область_печати</vt:lpstr>
      <vt:lpstr>титул!Область_печати</vt:lpstr>
    </vt:vector>
  </TitlesOfParts>
  <Company>-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ORIZO</dc:creator>
  <cp:lastModifiedBy>школа 165</cp:lastModifiedBy>
  <cp:lastPrinted>2024-01-24T10:01:40Z</cp:lastPrinted>
  <dcterms:created xsi:type="dcterms:W3CDTF">2005-10-10T15:17:47Z</dcterms:created>
  <dcterms:modified xsi:type="dcterms:W3CDTF">2024-01-24T10:04:58Z</dcterms:modified>
</cp:coreProperties>
</file>